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e01-my.sharepoint.com/personal/shimizu_raile01_onmicrosoft_com/Documents/日本鉄道電気技術協会/◎ サイト掲載用）予約表、申込書（通信技術講習会、3陸特、セミナー）/令和６年度/"/>
    </mc:Choice>
  </mc:AlternateContent>
  <xr:revisionPtr revIDLastSave="84" documentId="8_{EC3E19E3-94B2-4156-829F-935730023594}" xr6:coauthVersionLast="47" xr6:coauthVersionMax="47" xr10:uidLastSave="{F54D0B67-C4F7-4384-8B9D-D57FA50A3C6E}"/>
  <bookViews>
    <workbookView xWindow="-120" yWindow="-120" windowWidth="29040" windowHeight="15720" xr2:uid="{00000000-000D-0000-FFFF-FFFF00000000}"/>
  </bookViews>
  <sheets>
    <sheet name="通信 (案) (枠有)" sheetId="7" r:id="rId1"/>
  </sheets>
  <definedNames>
    <definedName name="_xlnm.Print_Area" localSheetId="0">'通信 (案) (枠有)'!$B$34:$Q$60</definedName>
    <definedName name="_xlnm.Print_Titles" localSheetId="0">'通信 (案) (枠有)'!$12:$25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7" l="1"/>
  <c r="D30" i="7"/>
  <c r="W40" i="7"/>
  <c r="W41" i="7"/>
  <c r="W42" i="7"/>
  <c r="W43" i="7"/>
  <c r="W44" i="7"/>
  <c r="W45" i="7"/>
  <c r="W46" i="7"/>
  <c r="W47" i="7"/>
  <c r="W48" i="7"/>
  <c r="W39" i="7"/>
  <c r="M16" i="7"/>
  <c r="F17" i="7"/>
  <c r="A40" i="7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T33" i="7"/>
  <c r="Z32" i="7"/>
  <c r="T32" i="7" s="1"/>
  <c r="Z31" i="7"/>
  <c r="T31" i="7" s="1"/>
  <c r="L31" i="7"/>
  <c r="Z30" i="7"/>
  <c r="T30" i="7" s="1"/>
  <c r="L30" i="7"/>
  <c r="M13" i="7"/>
  <c r="J25" i="7" l="1"/>
  <c r="I25" i="7"/>
  <c r="E25" i="7"/>
  <c r="P25" i="7"/>
  <c r="F28" i="7"/>
  <c r="C25" i="7"/>
  <c r="M25" i="7"/>
  <c r="K25" i="7"/>
  <c r="O25" i="7"/>
  <c r="F25" i="7"/>
  <c r="H25" i="7"/>
  <c r="Q25" i="7"/>
  <c r="V27" i="7"/>
  <c r="G25" i="7"/>
  <c r="D25" i="7"/>
  <c r="W27" i="7"/>
  <c r="L25" i="7"/>
  <c r="X27" i="7"/>
  <c r="N25" i="7"/>
  <c r="U27" i="7"/>
</calcChain>
</file>

<file path=xl/sharedStrings.xml><?xml version="1.0" encoding="utf-8"?>
<sst xmlns="http://schemas.openxmlformats.org/spreadsheetml/2006/main" count="93" uniqueCount="85">
  <si>
    <t>【申込書の作成について】</t>
    <rPh sb="1" eb="4">
      <t>モウシコミショ</t>
    </rPh>
    <rPh sb="5" eb="7">
      <t>サクセイ</t>
    </rPh>
    <phoneticPr fontId="2"/>
  </si>
  <si>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2"/>
  </si>
  <si>
    <t>１．</t>
    <phoneticPr fontId="2"/>
  </si>
  <si>
    <t>２．</t>
    <phoneticPr fontId="2"/>
  </si>
  <si>
    <t>旧漢字等使用の際はご指定下さい。</t>
    <rPh sb="0" eb="3">
      <t>キュウカンジ</t>
    </rPh>
    <rPh sb="3" eb="4">
      <t>トウ</t>
    </rPh>
    <rPh sb="4" eb="6">
      <t>シヨウ</t>
    </rPh>
    <rPh sb="7" eb="8">
      <t>サイ</t>
    </rPh>
    <rPh sb="10" eb="12">
      <t>シテイ</t>
    </rPh>
    <rPh sb="12" eb="13">
      <t>クダ</t>
    </rPh>
    <phoneticPr fontId="2"/>
  </si>
  <si>
    <t>３．</t>
    <phoneticPr fontId="2"/>
  </si>
  <si>
    <t>年齢・学歴・通信業務従事年数等の個人情報は、協会の講習会</t>
    <rPh sb="6" eb="8">
      <t>ツウシン</t>
    </rPh>
    <rPh sb="8" eb="10">
      <t>ギョウム</t>
    </rPh>
    <rPh sb="14" eb="15">
      <t>トウ</t>
    </rPh>
    <rPh sb="16" eb="18">
      <t>コジン</t>
    </rPh>
    <rPh sb="18" eb="20">
      <t>ジョウホウ</t>
    </rPh>
    <rPh sb="25" eb="28">
      <t>コウシュウカイ</t>
    </rPh>
    <phoneticPr fontId="2"/>
  </si>
  <si>
    <t>業務にのみ利用し第三者に提供することはありません。</t>
    <rPh sb="0" eb="2">
      <t>ギョウム</t>
    </rPh>
    <rPh sb="5" eb="7">
      <t>リヨウ</t>
    </rPh>
    <rPh sb="8" eb="9">
      <t>ダイ</t>
    </rPh>
    <rPh sb="9" eb="11">
      <t>サンシャ</t>
    </rPh>
    <rPh sb="12" eb="14">
      <t>テイキョウ</t>
    </rPh>
    <phoneticPr fontId="2"/>
  </si>
  <si>
    <t>通　信</t>
    <rPh sb="0" eb="1">
      <t>ツウ</t>
    </rPh>
    <rPh sb="2" eb="3">
      <t>シン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</si>
  <si>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</si>
  <si>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</si>
  <si>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メールアドレス：</t>
  </si>
  <si>
    <t>ご住所：</t>
    <rPh sb="1" eb="3">
      <t>ジュウショ</t>
    </rPh>
    <phoneticPr fontId="2"/>
  </si>
  <si>
    <t>住所</t>
    <rPh sb="0" eb="2">
      <t>ジュウショ</t>
    </rPh>
    <phoneticPr fontId="2"/>
  </si>
  <si>
    <t>ＴＥＬ：</t>
    <phoneticPr fontId="2"/>
  </si>
  <si>
    <t>ＦＡＸ：</t>
    <phoneticPr fontId="2"/>
  </si>
  <si>
    <t>備　考：</t>
  </si>
  <si>
    <t>申込講座に○をして下さい</t>
    <rPh sb="0" eb="2">
      <t>モウシコミ</t>
    </rPh>
    <rPh sb="2" eb="4">
      <t>コウザ</t>
    </rPh>
    <rPh sb="9" eb="10">
      <t>クダ</t>
    </rPh>
    <phoneticPr fontId="2"/>
  </si>
  <si>
    <t>回</t>
    <rPh sb="0" eb="1">
      <t>カイ</t>
    </rPh>
    <phoneticPr fontId="2"/>
  </si>
  <si>
    <t>課程</t>
    <rPh sb="0" eb="2">
      <t>カテイ</t>
    </rPh>
    <phoneticPr fontId="2"/>
  </si>
  <si>
    <t>開始日</t>
    <rPh sb="0" eb="3">
      <t>カイシビ</t>
    </rPh>
    <phoneticPr fontId="2"/>
  </si>
  <si>
    <t>会場</t>
    <rPh sb="0" eb="2">
      <t>カイジョウ</t>
    </rPh>
    <phoneticPr fontId="2"/>
  </si>
  <si>
    <t>申込</t>
    <rPh sb="0" eb="2">
      <t>モウシコミ</t>
    </rPh>
    <phoneticPr fontId="2"/>
  </si>
  <si>
    <t>基礎課程</t>
    <rPh sb="0" eb="2">
      <t>キソ</t>
    </rPh>
    <rPh sb="2" eb="4">
      <t>カテイ</t>
    </rPh>
    <phoneticPr fontId="2"/>
  </si>
  <si>
    <t>東京</t>
    <rPh sb="0" eb="2">
      <t>トウキョウ</t>
    </rPh>
    <phoneticPr fontId="20"/>
  </si>
  <si>
    <t>大学院</t>
    <rPh sb="0" eb="3">
      <t>ダイガクイン</t>
    </rPh>
    <phoneticPr fontId="2"/>
  </si>
  <si>
    <t>大学</t>
    <rPh sb="0" eb="2">
      <t>ダイガク</t>
    </rPh>
    <phoneticPr fontId="2"/>
  </si>
  <si>
    <t>短大</t>
    <rPh sb="0" eb="2">
      <t>タンダイ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</si>
  <si>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</si>
  <si>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専門学校</t>
    <rPh sb="0" eb="2">
      <t>センモン</t>
    </rPh>
    <rPh sb="2" eb="4">
      <t>ガッコウ</t>
    </rPh>
    <phoneticPr fontId="2"/>
  </si>
  <si>
    <t>工業高校</t>
    <rPh sb="0" eb="2">
      <t>コウギョウ</t>
    </rPh>
    <rPh sb="2" eb="4">
      <t>コウコウ</t>
    </rPh>
    <phoneticPr fontId="2"/>
  </si>
  <si>
    <t>高等学校</t>
    <rPh sb="0" eb="2">
      <t>コウトウ</t>
    </rPh>
    <rPh sb="2" eb="4">
      <t>ガッコウ</t>
    </rPh>
    <phoneticPr fontId="2"/>
  </si>
  <si>
    <t>その他</t>
    <rPh sb="2" eb="3">
      <t>タ</t>
    </rPh>
    <phoneticPr fontId="2"/>
  </si>
  <si>
    <t>氏　　　名</t>
  </si>
  <si>
    <t>フ リ ガ ナ</t>
  </si>
  <si>
    <t>〒</t>
    <phoneticPr fontId="1"/>
  </si>
  <si>
    <t>メールアドレス：</t>
    <phoneticPr fontId="2"/>
  </si>
  <si>
    <t>※</t>
    <phoneticPr fontId="1"/>
  </si>
  <si>
    <t>【受　講　者】</t>
    <phoneticPr fontId="1"/>
  </si>
  <si>
    <t>必要事項を入力後メールに添付してお送り下さい。</t>
    <rPh sb="0" eb="2">
      <t>ヒツヨウ</t>
    </rPh>
    <rPh sb="2" eb="4">
      <t>ジコウ</t>
    </rPh>
    <rPh sb="5" eb="8">
      <t>ニュウリョクゴ</t>
    </rPh>
    <rPh sb="12" eb="14">
      <t>テンプ</t>
    </rPh>
    <rPh sb="17" eb="18">
      <t>オク</t>
    </rPh>
    <rPh sb="19" eb="20">
      <t>クダ</t>
    </rPh>
    <phoneticPr fontId="1"/>
  </si>
  <si>
    <t>(協会FAX：NTT 03-3837-5485 JR 057-7628)</t>
    <phoneticPr fontId="1"/>
  </si>
  <si>
    <t>東京</t>
    <rPh sb="0" eb="2">
      <t>トウキョウ</t>
    </rPh>
    <phoneticPr fontId="1"/>
  </si>
  <si>
    <t>（ＰＤＦ等に変換せず、Excelファイルのままお送り願います。）</t>
    <rPh sb="4" eb="5">
      <t>トウ</t>
    </rPh>
    <rPh sb="6" eb="8">
      <t>ヘンカン</t>
    </rPh>
    <rPh sb="24" eb="25">
      <t>オク</t>
    </rPh>
    <rPh sb="26" eb="27">
      <t>ネガ</t>
    </rPh>
    <phoneticPr fontId="1"/>
  </si>
  <si>
    <t>養成課程</t>
    <rPh sb="0" eb="2">
      <t>ヨウセイ</t>
    </rPh>
    <rPh sb="2" eb="4">
      <t>カテイ</t>
    </rPh>
    <phoneticPr fontId="2"/>
  </si>
  <si>
    <t>第三級陸上特殊無線技士</t>
    <rPh sb="0" eb="1">
      <t>ダイ</t>
    </rPh>
    <rPh sb="1" eb="2">
      <t>サン</t>
    </rPh>
    <rPh sb="2" eb="3">
      <t>キュウ</t>
    </rPh>
    <rPh sb="3" eb="5">
      <t>リクジョウ</t>
    </rPh>
    <rPh sb="5" eb="7">
      <t>トクシュ</t>
    </rPh>
    <rPh sb="7" eb="9">
      <t>ムセン</t>
    </rPh>
    <rPh sb="9" eb="11">
      <t>ギシ</t>
    </rPh>
    <phoneticPr fontId="22"/>
  </si>
  <si>
    <t>無線従事者養成課程　受講申込書</t>
    <rPh sb="0" eb="2">
      <t>ムセン</t>
    </rPh>
    <rPh sb="2" eb="5">
      <t>ジュウジシャ</t>
    </rPh>
    <rPh sb="5" eb="7">
      <t>ヨウセイ</t>
    </rPh>
    <rPh sb="7" eb="9">
      <t>カテイ</t>
    </rPh>
    <phoneticPr fontId="2"/>
  </si>
  <si>
    <t>(様式　３)</t>
    <phoneticPr fontId="22"/>
  </si>
  <si>
    <t>生年月日
（和暦）</t>
    <rPh sb="0" eb="2">
      <t>セイネン</t>
    </rPh>
    <rPh sb="2" eb="3">
      <t>ツキ</t>
    </rPh>
    <rPh sb="3" eb="4">
      <t>ヒ</t>
    </rPh>
    <rPh sb="6" eb="8">
      <t>ワレキ</t>
    </rPh>
    <phoneticPr fontId="22"/>
  </si>
  <si>
    <t>住基ネットご利用の場合は11桁の住民票コードを記入して下さい。</t>
    <rPh sb="0" eb="2">
      <t>ジュウキ</t>
    </rPh>
    <rPh sb="6" eb="8">
      <t>リヨウ</t>
    </rPh>
    <rPh sb="9" eb="11">
      <t>バアイ</t>
    </rPh>
    <rPh sb="14" eb="15">
      <t>ケタ</t>
    </rPh>
    <rPh sb="16" eb="19">
      <t>ジュウミンヒョウ</t>
    </rPh>
    <rPh sb="23" eb="25">
      <t>キニュウ</t>
    </rPh>
    <rPh sb="27" eb="28">
      <t>クダ</t>
    </rPh>
    <phoneticPr fontId="22"/>
  </si>
  <si>
    <t>１．</t>
    <phoneticPr fontId="2"/>
  </si>
  <si>
    <t>４．</t>
    <phoneticPr fontId="2"/>
  </si>
  <si>
    <t>社局名：</t>
    <phoneticPr fontId="1"/>
  </si>
  <si>
    <t>区　分：</t>
    <rPh sb="0" eb="1">
      <t>ク</t>
    </rPh>
    <rPh sb="2" eb="3">
      <t>ブン</t>
    </rPh>
    <phoneticPr fontId="20"/>
  </si>
  <si>
    <t>ご担当者：</t>
    <phoneticPr fontId="1"/>
  </si>
  <si>
    <t>部署：</t>
    <rPh sb="0" eb="1">
      <t>ブ</t>
    </rPh>
    <rPh sb="1" eb="2">
      <t>ショ</t>
    </rPh>
    <phoneticPr fontId="1"/>
  </si>
  <si>
    <t>区分</t>
    <rPh sb="0" eb="2">
      <t>クブン</t>
    </rPh>
    <phoneticPr fontId="2"/>
  </si>
  <si>
    <t>５．</t>
    <phoneticPr fontId="2"/>
  </si>
  <si>
    <t>３．</t>
    <phoneticPr fontId="2"/>
  </si>
  <si>
    <r>
      <t>及び、受講票や無線従事者免許申請に必要な</t>
    </r>
    <r>
      <rPr>
        <b/>
        <u/>
        <sz val="11"/>
        <color indexed="8"/>
        <rFont val="ＭＳ Ｐゴシック"/>
        <family val="3"/>
        <charset val="128"/>
      </rPr>
      <t>カラー写真(30ｍｍ×24mm)３枚の事前提出</t>
    </r>
    <r>
      <rPr>
        <sz val="11"/>
        <color indexed="8"/>
        <rFont val="ＭＳ Ｐゴシック"/>
        <family val="3"/>
        <charset val="128"/>
      </rPr>
      <t>が必要です。</t>
    </r>
    <phoneticPr fontId="1"/>
  </si>
  <si>
    <t>【受講者】の区分欄は、会員又は非会員のいずれかを選んで下さい。</t>
    <rPh sb="1" eb="4">
      <t>ジュコウシャ</t>
    </rPh>
    <rPh sb="6" eb="8">
      <t>クブン</t>
    </rPh>
    <rPh sb="8" eb="9">
      <t>ラン</t>
    </rPh>
    <rPh sb="11" eb="13">
      <t>カイイン</t>
    </rPh>
    <rPh sb="13" eb="14">
      <t>マタ</t>
    </rPh>
    <rPh sb="15" eb="18">
      <t>ヒカイイン</t>
    </rPh>
    <rPh sb="24" eb="25">
      <t>エラ</t>
    </rPh>
    <rPh sb="27" eb="28">
      <t>クダ</t>
    </rPh>
    <phoneticPr fontId="2"/>
  </si>
  <si>
    <t>communication-c@rail-e.or.jp</t>
    <phoneticPr fontId="1"/>
  </si>
  <si>
    <t>性　別</t>
    <rPh sb="0" eb="1">
      <t>セイ</t>
    </rPh>
    <rPh sb="2" eb="3">
      <t>ベツ</t>
    </rPh>
    <phoneticPr fontId="22"/>
  </si>
  <si>
    <t>学　歴</t>
    <phoneticPr fontId="2"/>
  </si>
  <si>
    <t>年 齢</t>
    <phoneticPr fontId="2"/>
  </si>
  <si>
    <r>
      <t>社局名 右隣の</t>
    </r>
    <r>
      <rPr>
        <sz val="10.5"/>
        <color indexed="8"/>
        <rFont val="ＭＳ ゴシック"/>
        <family val="3"/>
        <charset val="128"/>
      </rPr>
      <t>区分</t>
    </r>
    <r>
      <rPr>
        <sz val="10.5"/>
        <color indexed="8"/>
        <rFont val="ＭＳ 明朝"/>
        <family val="1"/>
        <charset val="128"/>
      </rPr>
      <t>欄は、団体会員・一般会員・非会員のいずれかを選んで下さい。</t>
    </r>
    <rPh sb="0" eb="1">
      <t>ナ</t>
    </rPh>
    <rPh sb="1" eb="3">
      <t>ミギドナリ</t>
    </rPh>
    <rPh sb="5" eb="7">
      <t>クブン</t>
    </rPh>
    <rPh sb="7" eb="8">
      <t>ラン</t>
    </rPh>
    <rPh sb="10" eb="12">
      <t>ダンタイ</t>
    </rPh>
    <rPh sb="12" eb="14">
      <t>カイイン</t>
    </rPh>
    <rPh sb="15" eb="17">
      <t>イッパン</t>
    </rPh>
    <rPh sb="17" eb="19">
      <t>カイイン</t>
    </rPh>
    <rPh sb="20" eb="21">
      <t>ヒ</t>
    </rPh>
    <rPh sb="21" eb="23">
      <t>カイイン</t>
    </rPh>
    <rPh sb="32" eb="33">
      <t>クダ</t>
    </rPh>
    <phoneticPr fontId="1"/>
  </si>
  <si>
    <t>社局名 右隣の区分欄は（団体会員、一般会員、非会員）のいずれかを選んで下さい。</t>
    <rPh sb="0" eb="1">
      <t>シャ</t>
    </rPh>
    <rPh sb="1" eb="2">
      <t>キョク</t>
    </rPh>
    <rPh sb="2" eb="3">
      <t>メイ</t>
    </rPh>
    <rPh sb="4" eb="5">
      <t>ミギ</t>
    </rPh>
    <rPh sb="5" eb="6">
      <t>トナリ</t>
    </rPh>
    <rPh sb="7" eb="9">
      <t>クブン</t>
    </rPh>
    <rPh sb="9" eb="10">
      <t>ラン</t>
    </rPh>
    <rPh sb="12" eb="14">
      <t>ダンタイ</t>
    </rPh>
    <rPh sb="14" eb="16">
      <t>カイイン</t>
    </rPh>
    <rPh sb="17" eb="19">
      <t>イッパン</t>
    </rPh>
    <rPh sb="19" eb="21">
      <t>カイイン</t>
    </rPh>
    <rPh sb="22" eb="23">
      <t>ヒ</t>
    </rPh>
    <rPh sb="23" eb="25">
      <t>カイイン</t>
    </rPh>
    <rPh sb="32" eb="33">
      <t>エラ</t>
    </rPh>
    <rPh sb="35" eb="36">
      <t>クダ</t>
    </rPh>
    <phoneticPr fontId="2"/>
  </si>
  <si>
    <t>受講者の区分欄は、会員・非会員のいずれかを選んで下さい。</t>
    <rPh sb="0" eb="3">
      <t>ジュコウシャ</t>
    </rPh>
    <rPh sb="4" eb="6">
      <t>クブン</t>
    </rPh>
    <rPh sb="6" eb="7">
      <t>ラン</t>
    </rPh>
    <rPh sb="9" eb="11">
      <t>カイイン</t>
    </rPh>
    <rPh sb="12" eb="15">
      <t>ヒカイイン</t>
    </rPh>
    <rPh sb="21" eb="22">
      <t>エラ</t>
    </rPh>
    <rPh sb="24" eb="25">
      <t>クダ</t>
    </rPh>
    <phoneticPr fontId="2"/>
  </si>
  <si>
    <t>なお、写真は以下の内容を満足するものにして下さい。</t>
    <rPh sb="21" eb="22">
      <t>クダ</t>
    </rPh>
    <phoneticPr fontId="1"/>
  </si>
  <si>
    <t>科　　　　目</t>
    <rPh sb="0" eb="1">
      <t>カ</t>
    </rPh>
    <rPh sb="5" eb="6">
      <t>モク</t>
    </rPh>
    <phoneticPr fontId="2"/>
  </si>
  <si>
    <r>
      <t>(一社)日本鉄道電気技術協会　事業部　</t>
    </r>
    <r>
      <rPr>
        <sz val="10.5"/>
        <color indexed="10"/>
        <rFont val="ＭＳ 明朝"/>
        <family val="1"/>
        <charset val="128"/>
      </rPr>
      <t>清水</t>
    </r>
    <r>
      <rPr>
        <sz val="10.5"/>
        <rFont val="ＭＳ 明朝"/>
        <family val="1"/>
        <charset val="128"/>
      </rPr>
      <t>　宛て</t>
    </r>
    <rPh sb="19" eb="21">
      <t>シミズ</t>
    </rPh>
    <phoneticPr fontId="1"/>
  </si>
  <si>
    <r>
      <t>講習会開講の</t>
    </r>
    <r>
      <rPr>
        <sz val="10.5"/>
        <color rgb="FFFF0000"/>
        <rFont val="ＭＳ 明朝"/>
        <family val="1"/>
        <charset val="128"/>
      </rPr>
      <t>遅くとも</t>
    </r>
    <r>
      <rPr>
        <sz val="10.5"/>
        <color indexed="10"/>
        <rFont val="ＭＳ 明朝"/>
        <family val="1"/>
        <charset val="128"/>
      </rPr>
      <t>１ヶ月前</t>
    </r>
    <r>
      <rPr>
        <sz val="10.5"/>
        <color indexed="8"/>
        <rFont val="ＭＳ 明朝"/>
        <family val="1"/>
        <charset val="128"/>
      </rPr>
      <t>までに提出して下さい。</t>
    </r>
    <rPh sb="6" eb="7">
      <t>オソ</t>
    </rPh>
    <rPh sb="10" eb="13">
      <t>イッカゲツ</t>
    </rPh>
    <phoneticPr fontId="1"/>
  </si>
  <si>
    <r>
      <t>本課程は、外部法人へ業務委託する関係で、</t>
    </r>
    <r>
      <rPr>
        <b/>
        <u/>
        <sz val="11"/>
        <color theme="1"/>
        <rFont val="ＭＳ Ｐゴシック"/>
        <family val="3"/>
        <charset val="128"/>
        <scheme val="minor"/>
      </rPr>
      <t>遅くとも</t>
    </r>
    <r>
      <rPr>
        <b/>
        <u/>
        <sz val="11"/>
        <color indexed="8"/>
        <rFont val="ＭＳ Ｐゴシック"/>
        <family val="3"/>
        <charset val="128"/>
      </rPr>
      <t>開始日の1ヶ月前迄に本書式にてお申込み下さい。</t>
    </r>
    <rPh sb="20" eb="21">
      <t>オソ</t>
    </rPh>
    <phoneticPr fontId="1"/>
  </si>
  <si>
    <r>
      <t>三級陸特無線の</t>
    </r>
    <r>
      <rPr>
        <b/>
        <sz val="10.5"/>
        <color rgb="FFFF0000"/>
        <rFont val="ＭＳ 明朝"/>
        <family val="1"/>
        <charset val="128"/>
      </rPr>
      <t>開始日ごとに、別葉</t>
    </r>
    <r>
      <rPr>
        <sz val="10.5"/>
        <color indexed="10"/>
        <rFont val="ＭＳ 明朝"/>
        <family val="1"/>
        <charset val="128"/>
      </rPr>
      <t>として下さい。</t>
    </r>
    <rPh sb="0" eb="1">
      <t>サン</t>
    </rPh>
    <rPh sb="1" eb="2">
      <t>キュウ</t>
    </rPh>
    <rPh sb="2" eb="3">
      <t>リク</t>
    </rPh>
    <rPh sb="3" eb="4">
      <t>トク</t>
    </rPh>
    <rPh sb="4" eb="6">
      <t>ムセン</t>
    </rPh>
    <rPh sb="7" eb="9">
      <t>カイシ</t>
    </rPh>
    <rPh sb="9" eb="10">
      <t>ヒ</t>
    </rPh>
    <rPh sb="15" eb="16">
      <t>ハ</t>
    </rPh>
    <phoneticPr fontId="2"/>
  </si>
  <si>
    <t>　</t>
  </si>
  <si>
    <t>注1．学歴は、大学院 大学 短大 高等専門学校 専門学校 工業高校 高等学校 その他から選択して下さい。
注2．個人情報は、協会の講習会業務にのみ利用し、第三者に提供することはありません。</t>
    <rPh sb="0" eb="1">
      <t>チュウ</t>
    </rPh>
    <rPh sb="3" eb="5">
      <t>ガクレキ</t>
    </rPh>
    <rPh sb="7" eb="10">
      <t>ダイガクイン</t>
    </rPh>
    <rPh sb="11" eb="13">
      <t>ダイガク</t>
    </rPh>
    <rPh sb="14" eb="16">
      <t>タンダイ</t>
    </rPh>
    <rPh sb="17" eb="19">
      <t>コウトウ</t>
    </rPh>
    <rPh sb="19" eb="21">
      <t>センモン</t>
    </rPh>
    <rPh sb="21" eb="23">
      <t>ガッコウ</t>
    </rPh>
    <rPh sb="24" eb="26">
      <t>センモン</t>
    </rPh>
    <rPh sb="26" eb="28">
      <t>ガッコウ</t>
    </rPh>
    <rPh sb="29" eb="31">
      <t>コウギョウ</t>
    </rPh>
    <rPh sb="31" eb="33">
      <t>コウコウ</t>
    </rPh>
    <rPh sb="34" eb="36">
      <t>コウトウ</t>
    </rPh>
    <rPh sb="36" eb="38">
      <t>ガッコウ</t>
    </rPh>
    <rPh sb="41" eb="42">
      <t>タ</t>
    </rPh>
    <rPh sb="44" eb="46">
      <t>センタク</t>
    </rPh>
    <rPh sb="48" eb="49">
      <t>クダ</t>
    </rPh>
    <phoneticPr fontId="1"/>
  </si>
  <si>
    <t>　　　②無帽、正面、胸から上の写真、無背景、縁どりなし。</t>
    <phoneticPr fontId="1"/>
  </si>
  <si>
    <t>フリガナ全角化</t>
    <rPh sb="4" eb="7">
      <t>ゼンカクカ</t>
    </rPh>
    <phoneticPr fontId="2"/>
  </si>
  <si>
    <r>
      <t>　　　①</t>
    </r>
    <r>
      <rPr>
        <sz val="11"/>
        <color rgb="FFFF0000"/>
        <rFont val="ＭＳ Ｐゴシック"/>
        <family val="3"/>
        <charset val="128"/>
        <scheme val="minor"/>
      </rPr>
      <t>写真の裏に必ず、社名（略号可）、フルネームを記載下さい。</t>
    </r>
    <rPh sb="4" eb="6">
      <t>シャシン</t>
    </rPh>
    <rPh sb="7" eb="8">
      <t>ウラ</t>
    </rPh>
    <rPh sb="9" eb="10">
      <t>カナラ</t>
    </rPh>
    <rPh sb="12" eb="14">
      <t>シャメイ</t>
    </rPh>
    <rPh sb="15" eb="18">
      <t>リャクゴウカ</t>
    </rPh>
    <rPh sb="26" eb="29">
      <t>キサイクダ</t>
    </rPh>
    <phoneticPr fontId="1"/>
  </si>
  <si>
    <r>
      <t>※　</t>
    </r>
    <r>
      <rPr>
        <sz val="10.5"/>
        <color rgb="FFFF0000"/>
        <rFont val="ＭＳ 明朝"/>
        <family val="1"/>
        <charset val="128"/>
      </rPr>
      <t>団体会員の会社の正社員</t>
    </r>
    <r>
      <rPr>
        <sz val="10.5"/>
        <color indexed="8"/>
        <rFont val="ＭＳ 明朝"/>
        <family val="1"/>
        <charset val="128"/>
      </rPr>
      <t>は個人会員でなくても「</t>
    </r>
    <r>
      <rPr>
        <sz val="10.5"/>
        <color rgb="FFFF0000"/>
        <rFont val="ＭＳ 明朝"/>
        <family val="1"/>
        <charset val="128"/>
      </rPr>
      <t>会員扱い</t>
    </r>
    <r>
      <rPr>
        <sz val="10.5"/>
        <color indexed="8"/>
        <rFont val="ＭＳ 明朝"/>
        <family val="1"/>
        <charset val="128"/>
      </rPr>
      <t>」いたします。</t>
    </r>
    <phoneticPr fontId="2"/>
  </si>
  <si>
    <r>
      <t>※　</t>
    </r>
    <r>
      <rPr>
        <sz val="11"/>
        <color rgb="FFFF0000"/>
        <rFont val="ＭＳ Ｐゴシック"/>
        <family val="3"/>
        <charset val="128"/>
        <scheme val="minor"/>
      </rPr>
      <t>団体会員の会社の正社員</t>
    </r>
    <r>
      <rPr>
        <sz val="11"/>
        <color indexed="8"/>
        <rFont val="ＭＳ Ｐゴシック"/>
        <family val="3"/>
        <charset val="128"/>
        <scheme val="minor"/>
      </rPr>
      <t>は個人会員でなくても「</t>
    </r>
    <r>
      <rPr>
        <sz val="11"/>
        <color rgb="FFFF0000"/>
        <rFont val="ＭＳ Ｐゴシック"/>
        <family val="3"/>
        <charset val="128"/>
        <scheme val="minor"/>
      </rPr>
      <t>会員扱い</t>
    </r>
    <r>
      <rPr>
        <sz val="11"/>
        <color indexed="8"/>
        <rFont val="ＭＳ Ｐゴシック"/>
        <family val="3"/>
        <charset val="128"/>
        <scheme val="minor"/>
      </rPr>
      <t>」いたします。</t>
    </r>
    <phoneticPr fontId="2"/>
  </si>
  <si>
    <r>
      <t>受講者は、必ず</t>
    </r>
    <r>
      <rPr>
        <b/>
        <sz val="11"/>
        <color rgb="FFFF0000"/>
        <rFont val="ＭＳ Ｐゴシック"/>
        <family val="3"/>
        <charset val="128"/>
        <scheme val="minor"/>
      </rPr>
      <t>ボールペン及び鉛筆数本</t>
    </r>
    <r>
      <rPr>
        <sz val="11"/>
        <color theme="1"/>
        <rFont val="ＭＳ Ｐゴシック"/>
        <family val="3"/>
        <charset val="128"/>
        <scheme val="minor"/>
      </rPr>
      <t>を持参願います。</t>
    </r>
    <rPh sb="0" eb="3">
      <t>ジュコウシャ</t>
    </rPh>
    <rPh sb="5" eb="6">
      <t>カナラ</t>
    </rPh>
    <rPh sb="12" eb="13">
      <t>オヨ</t>
    </rPh>
    <rPh sb="14" eb="16">
      <t>エンピツ</t>
    </rPh>
    <rPh sb="16" eb="18">
      <t>スウホン</t>
    </rPh>
    <rPh sb="19" eb="22">
      <t>ジサンネガ</t>
    </rPh>
    <phoneticPr fontId="1"/>
  </si>
  <si>
    <r>
      <t>受講者は、試験合格時に無線従事者免許申請を行うので、</t>
    </r>
    <r>
      <rPr>
        <b/>
        <u/>
        <sz val="11"/>
        <color indexed="8"/>
        <rFont val="ＭＳ Ｐゴシック"/>
        <family val="3"/>
        <charset val="128"/>
      </rPr>
      <t>開始日1ヶ月前まで</t>
    </r>
    <r>
      <rPr>
        <sz val="11"/>
        <color indexed="8"/>
        <rFont val="ＭＳ Ｐゴシック"/>
        <family val="3"/>
        <charset val="128"/>
      </rPr>
      <t>に</t>
    </r>
    <r>
      <rPr>
        <b/>
        <u/>
        <sz val="11"/>
        <color indexed="8"/>
        <rFont val="ＭＳ Ｐゴシック"/>
        <family val="3"/>
        <charset val="128"/>
      </rPr>
      <t>住民票原本1通</t>
    </r>
    <r>
      <rPr>
        <sz val="11"/>
        <color indexed="8"/>
        <rFont val="ＭＳ Ｐゴシック"/>
        <family val="3"/>
        <charset val="128"/>
      </rPr>
      <t>（住基ﾈｯﾄ利用可）</t>
    </r>
    <rPh sb="0" eb="3">
      <t>ジュコウシャ</t>
    </rPh>
    <rPh sb="5" eb="7">
      <t>シケン</t>
    </rPh>
    <rPh sb="7" eb="9">
      <t>ゴウカク</t>
    </rPh>
    <rPh sb="9" eb="10">
      <t>ジ</t>
    </rPh>
    <rPh sb="49" eb="50">
      <t>リ</t>
    </rPh>
    <rPh sb="50" eb="51">
      <t>ヨウ</t>
    </rPh>
    <rPh sb="51" eb="52">
      <t>カ</t>
    </rPh>
    <phoneticPr fontId="1"/>
  </si>
  <si>
    <r>
      <t>　　　③本人が特定できる写真であること。露出不足で</t>
    </r>
    <r>
      <rPr>
        <sz val="11"/>
        <color rgb="FFFF0000"/>
        <rFont val="ＭＳ Ｐゴシック"/>
        <family val="3"/>
        <charset val="128"/>
        <scheme val="minor"/>
      </rPr>
      <t>全体が暗いもの</t>
    </r>
    <r>
      <rPr>
        <sz val="11"/>
        <color theme="1"/>
        <rFont val="ＭＳ Ｐゴシック"/>
        <family val="3"/>
        <charset val="128"/>
        <scheme val="minor"/>
      </rPr>
      <t>、顔に影があるもの、後ろに影があるも</t>
    </r>
    <phoneticPr fontId="1"/>
  </si>
  <si>
    <r>
      <t>※　ほかの講座と異なり、本養成課程の</t>
    </r>
    <r>
      <rPr>
        <b/>
        <sz val="11"/>
        <color rgb="FFFF0000"/>
        <rFont val="HG丸ｺﾞｼｯｸM-PRO"/>
        <family val="3"/>
        <charset val="128"/>
      </rPr>
      <t>集合時間は午前８時３０分</t>
    </r>
    <r>
      <rPr>
        <sz val="11"/>
        <rFont val="HG丸ｺﾞｼｯｸM-PRO"/>
        <family val="3"/>
        <charset val="128"/>
      </rPr>
      <t>です。</t>
    </r>
    <phoneticPr fontId="2"/>
  </si>
  <si>
    <r>
      <t xml:space="preserve">  　 　　のや、縦横比が異なるものは</t>
    </r>
    <r>
      <rPr>
        <sz val="11"/>
        <color rgb="FFFF0000"/>
        <rFont val="ＭＳ Ｐゴシック"/>
        <family val="3"/>
        <charset val="128"/>
        <scheme val="minor"/>
      </rPr>
      <t>使用できません。</t>
    </r>
    <r>
      <rPr>
        <sz val="11"/>
        <rFont val="ＭＳ Ｐゴシック"/>
        <family val="3"/>
        <charset val="128"/>
        <scheme val="minor"/>
      </rPr>
      <t>その場合は、</t>
    </r>
    <r>
      <rPr>
        <sz val="11"/>
        <color rgb="FFFF0000"/>
        <rFont val="ＭＳ Ｐゴシック"/>
        <family val="3"/>
        <charset val="128"/>
        <scheme val="minor"/>
      </rPr>
      <t>再撮影</t>
    </r>
    <r>
      <rPr>
        <sz val="11"/>
        <rFont val="ＭＳ Ｐゴシック"/>
        <family val="3"/>
        <charset val="128"/>
        <scheme val="minor"/>
      </rPr>
      <t>をお願いすることがあります</t>
    </r>
    <r>
      <rPr>
        <sz val="11"/>
        <color theme="1"/>
        <rFont val="ＭＳ Ｐゴシック"/>
        <family val="3"/>
        <charset val="128"/>
        <scheme val="minor"/>
      </rPr>
      <t>。　　　　　　　以上</t>
    </r>
    <rPh sb="9" eb="10">
      <t>タテ</t>
    </rPh>
    <rPh sb="10" eb="11">
      <t>ヨコ</t>
    </rPh>
    <rPh sb="11" eb="12">
      <t>ヒ</t>
    </rPh>
    <rPh sb="29" eb="31">
      <t>バアイ</t>
    </rPh>
    <rPh sb="33" eb="36">
      <t>サイサツエイ</t>
    </rPh>
    <rPh sb="38" eb="39">
      <t>ネガ</t>
    </rPh>
    <rPh sb="57" eb="59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</si>
</sst>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[DBNum3]m&quot;月&quot;d&quot;日&quot;\(aaa\)"/>
  </numFmts>
  <fonts count="5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sz val="10.5"/>
      <color indexed="10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9"/>
      <color indexed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10"/>
      <name val="HG創英角ﾎﾟｯﾌﾟ体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0"/>
      <color indexed="10"/>
      <name val="HG創英角ﾎﾟｯﾌﾟ体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2"/>
      <color indexed="10"/>
      <name val="HG創英角ｺﾞｼｯｸUB"/>
      <family val="3"/>
      <charset val="128"/>
    </font>
    <font>
      <b/>
      <sz val="11"/>
      <color indexed="21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HG丸ｺﾞｼｯｸM-PRO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00B05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sz val="10.5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3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30"/>
      </left>
      <right/>
      <top style="hair">
        <color indexed="30"/>
      </top>
      <bottom style="medium">
        <color indexed="30"/>
      </bottom>
      <diagonal/>
    </border>
    <border>
      <left/>
      <right style="thin">
        <color indexed="30"/>
      </right>
      <top style="hair">
        <color indexed="30"/>
      </top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30"/>
      </left>
      <right/>
      <top style="medium">
        <color indexed="30"/>
      </top>
      <bottom/>
      <diagonal/>
    </border>
    <border>
      <left/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/>
      <top/>
      <bottom/>
      <diagonal/>
    </border>
    <border>
      <left/>
      <right style="thin">
        <color indexed="30"/>
      </right>
      <top/>
      <bottom/>
      <diagonal/>
    </border>
    <border>
      <left style="thin">
        <color indexed="30"/>
      </left>
      <right/>
      <top/>
      <bottom style="medium">
        <color indexed="30"/>
      </bottom>
      <diagonal/>
    </border>
    <border>
      <left/>
      <right style="thin">
        <color indexed="30"/>
      </right>
      <top/>
      <bottom style="medium">
        <color indexed="30"/>
      </bottom>
      <diagonal/>
    </border>
    <border>
      <left style="thin">
        <color indexed="30"/>
      </left>
      <right/>
      <top style="hair">
        <color indexed="30"/>
      </top>
      <bottom style="hair">
        <color indexed="30"/>
      </bottom>
      <diagonal/>
    </border>
    <border>
      <left/>
      <right style="thin">
        <color indexed="30"/>
      </right>
      <top style="hair">
        <color indexed="30"/>
      </top>
      <bottom style="hair">
        <color indexed="30"/>
      </bottom>
      <diagonal/>
    </border>
    <border>
      <left style="thick">
        <color indexed="30"/>
      </left>
      <right/>
      <top style="thick">
        <color indexed="30"/>
      </top>
      <bottom style="thick">
        <color indexed="30"/>
      </bottom>
      <diagonal/>
    </border>
    <border>
      <left/>
      <right/>
      <top style="thick">
        <color indexed="30"/>
      </top>
      <bottom style="thick">
        <color indexed="30"/>
      </bottom>
      <diagonal/>
    </border>
    <border>
      <left/>
      <right style="thick">
        <color indexed="30"/>
      </right>
      <top style="thick">
        <color indexed="30"/>
      </top>
      <bottom style="thick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thin">
        <color indexed="30"/>
      </right>
      <top style="medium">
        <color indexed="30"/>
      </top>
      <bottom style="medium">
        <color indexed="30"/>
      </bottom>
      <diagonal/>
    </border>
    <border>
      <left style="thin">
        <color indexed="30"/>
      </left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/>
      <diagonal/>
    </border>
    <border>
      <left/>
      <right style="medium">
        <color indexed="30"/>
      </right>
      <top style="hair">
        <color indexed="30"/>
      </top>
      <bottom style="hair">
        <color indexed="30"/>
      </bottom>
      <diagonal/>
    </border>
    <border>
      <left/>
      <right style="medium">
        <color indexed="30"/>
      </right>
      <top style="hair">
        <color indexed="30"/>
      </top>
      <bottom style="medium">
        <color indexed="30"/>
      </bottom>
      <diagonal/>
    </border>
    <border>
      <left style="medium">
        <color indexed="30"/>
      </left>
      <right style="thin">
        <color indexed="30"/>
      </right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hair">
        <color indexed="30"/>
      </bottom>
      <diagonal/>
    </border>
    <border>
      <left style="medium">
        <color indexed="30"/>
      </left>
      <right style="thin">
        <color indexed="30"/>
      </right>
      <top style="hair">
        <color indexed="30"/>
      </top>
      <bottom style="hair">
        <color indexed="30"/>
      </bottom>
      <diagonal/>
    </border>
  </borders>
  <cellStyleXfs count="2"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2"/>
    </xf>
    <xf numFmtId="0" fontId="11" fillId="0" borderId="0" xfId="0" applyFont="1">
      <alignment vertical="center"/>
    </xf>
    <xf numFmtId="0" fontId="15" fillId="0" borderId="0" xfId="0" applyFont="1" applyAlignment="1">
      <alignment vertical="top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9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0" borderId="0" xfId="0" applyNumberFormat="1" applyAlignment="1">
      <alignment vertical="center" shrinkToFit="1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0" fillId="0" borderId="6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7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6" fillId="0" borderId="0" xfId="0" applyFont="1" applyAlignment="1"/>
    <xf numFmtId="0" fontId="38" fillId="0" borderId="0" xfId="0" applyFont="1">
      <alignment vertical="center"/>
    </xf>
    <xf numFmtId="0" fontId="26" fillId="0" borderId="0" xfId="0" applyFont="1" applyAlignment="1"/>
    <xf numFmtId="0" fontId="39" fillId="0" borderId="0" xfId="0" applyFont="1">
      <alignment vertical="center"/>
    </xf>
    <xf numFmtId="0" fontId="34" fillId="0" borderId="3" xfId="0" applyFont="1" applyBorder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176" fontId="34" fillId="0" borderId="11" xfId="0" applyNumberFormat="1" applyFont="1" applyBorder="1" applyAlignment="1">
      <alignment vertical="center" shrinkToFit="1"/>
    </xf>
    <xf numFmtId="0" fontId="34" fillId="0" borderId="12" xfId="0" applyFont="1" applyBorder="1" applyAlignment="1">
      <alignment horizontal="center" vertical="center"/>
    </xf>
    <xf numFmtId="0" fontId="34" fillId="0" borderId="4" xfId="0" applyFont="1" applyBorder="1" applyAlignment="1">
      <alignment vertical="center" shrinkToFit="1"/>
    </xf>
    <xf numFmtId="0" fontId="40" fillId="0" borderId="0" xfId="0" applyFont="1" applyAlignment="1">
      <alignment vertical="center" shrinkToFit="1"/>
    </xf>
    <xf numFmtId="176" fontId="34" fillId="0" borderId="0" xfId="0" applyNumberFormat="1" applyFont="1" applyAlignment="1">
      <alignment vertical="center" shrinkToFit="1"/>
    </xf>
    <xf numFmtId="0" fontId="34" fillId="0" borderId="13" xfId="0" applyFont="1" applyBorder="1" applyAlignment="1">
      <alignment horizontal="center" vertical="center"/>
    </xf>
    <xf numFmtId="57" fontId="3" fillId="0" borderId="6" xfId="0" applyNumberFormat="1" applyFont="1" applyBorder="1" applyAlignment="1">
      <alignment horizontal="left" vertical="center" shrinkToFit="1"/>
    </xf>
    <xf numFmtId="57" fontId="3" fillId="0" borderId="7" xfId="0" applyNumberFormat="1" applyFont="1" applyBorder="1" applyAlignment="1">
      <alignment horizontal="left" vertical="center" shrinkToFit="1"/>
    </xf>
    <xf numFmtId="0" fontId="4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34" fillId="0" borderId="5" xfId="0" applyFont="1" applyBorder="1" applyAlignment="1">
      <alignment vertical="center" shrinkToFit="1"/>
    </xf>
    <xf numFmtId="0" fontId="40" fillId="0" borderId="16" xfId="0" applyFont="1" applyBorder="1" applyAlignment="1">
      <alignment vertical="center" shrinkToFit="1"/>
    </xf>
    <xf numFmtId="176" fontId="34" fillId="0" borderId="16" xfId="0" applyNumberFormat="1" applyFont="1" applyBorder="1" applyAlignment="1">
      <alignment vertical="center" shrinkToFit="1"/>
    </xf>
    <xf numFmtId="0" fontId="34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35" fillId="0" borderId="0" xfId="0" applyFont="1" applyAlignment="1">
      <alignment horizontal="left" vertical="center" indent="3"/>
    </xf>
    <xf numFmtId="0" fontId="4" fillId="0" borderId="0" xfId="0" quotePrefix="1" applyFont="1" applyAlignment="1">
      <alignment horizontal="left" vertical="center"/>
    </xf>
    <xf numFmtId="0" fontId="4" fillId="0" borderId="0" xfId="0" quotePrefix="1" applyFont="1">
      <alignment vertical="center"/>
    </xf>
    <xf numFmtId="0" fontId="0" fillId="0" borderId="0" xfId="0" applyAlignment="1">
      <alignment horizontal="left" vertical="center" indent="3"/>
    </xf>
    <xf numFmtId="49" fontId="0" fillId="0" borderId="0" xfId="0" applyNumberFormat="1">
      <alignment vertical="center"/>
    </xf>
    <xf numFmtId="0" fontId="1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textRotation="255" shrinkToFit="1"/>
    </xf>
    <xf numFmtId="0" fontId="28" fillId="0" borderId="2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51" xfId="0" applyFont="1" applyBorder="1" applyAlignment="1">
      <alignment horizontal="center" vertical="center" shrinkToFit="1"/>
    </xf>
    <xf numFmtId="0" fontId="38" fillId="0" borderId="52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shrinkToFit="1"/>
    </xf>
    <xf numFmtId="0" fontId="38" fillId="0" borderId="54" xfId="0" applyFont="1" applyBorder="1" applyAlignment="1">
      <alignment horizontal="center" vertical="center"/>
    </xf>
    <xf numFmtId="0" fontId="0" fillId="0" borderId="55" xfId="0" applyBorder="1">
      <alignment vertical="center"/>
    </xf>
    <xf numFmtId="57" fontId="3" fillId="0" borderId="14" xfId="0" applyNumberFormat="1" applyFont="1" applyBorder="1" applyAlignment="1">
      <alignment horizontal="left" vertical="center" shrinkToFit="1"/>
    </xf>
    <xf numFmtId="0" fontId="43" fillId="0" borderId="0" xfId="0" applyFont="1">
      <alignment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shrinkToFit="1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>
      <alignment vertical="center"/>
    </xf>
    <xf numFmtId="0" fontId="3" fillId="0" borderId="23" xfId="0" applyFont="1" applyBorder="1" applyAlignment="1">
      <alignment horizontal="left" vertical="center" indent="1" shrinkToFit="1"/>
    </xf>
    <xf numFmtId="0" fontId="3" fillId="0" borderId="21" xfId="0" applyFont="1" applyBorder="1" applyAlignment="1">
      <alignment horizontal="left" vertical="center" indent="1" shrinkToFit="1"/>
    </xf>
    <xf numFmtId="0" fontId="3" fillId="0" borderId="24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indent="1" shrinkToFit="1"/>
    </xf>
    <xf numFmtId="0" fontId="3" fillId="0" borderId="26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29" xfId="0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left" wrapText="1" shrinkToFit="1"/>
    </xf>
    <xf numFmtId="0" fontId="27" fillId="0" borderId="0" xfId="0" applyFont="1" applyAlignment="1">
      <alignment horizontal="left" shrinkToFi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77" fontId="38" fillId="0" borderId="37" xfId="0" applyNumberFormat="1" applyFont="1" applyBorder="1" applyAlignment="1">
      <alignment horizontal="right" vertical="center" indent="1"/>
    </xf>
    <xf numFmtId="177" fontId="38" fillId="0" borderId="38" xfId="0" applyNumberFormat="1" applyFont="1" applyBorder="1" applyAlignment="1">
      <alignment horizontal="right" vertical="center" indent="1"/>
    </xf>
    <xf numFmtId="0" fontId="38" fillId="0" borderId="37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center" vertical="center" shrinkToFit="1"/>
    </xf>
    <xf numFmtId="177" fontId="38" fillId="0" borderId="43" xfId="0" applyNumberFormat="1" applyFont="1" applyBorder="1" applyAlignment="1">
      <alignment horizontal="right" vertical="center" indent="1"/>
    </xf>
    <xf numFmtId="177" fontId="38" fillId="0" borderId="44" xfId="0" applyNumberFormat="1" applyFont="1" applyBorder="1" applyAlignment="1">
      <alignment horizontal="right" vertical="center" indent="1"/>
    </xf>
    <xf numFmtId="0" fontId="38" fillId="0" borderId="43" xfId="0" applyFont="1" applyBorder="1" applyAlignment="1">
      <alignment horizontal="center" vertical="center" shrinkToFit="1"/>
    </xf>
    <xf numFmtId="0" fontId="38" fillId="0" borderId="44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176" fontId="19" fillId="0" borderId="50" xfId="0" applyNumberFormat="1" applyFont="1" applyBorder="1" applyAlignment="1">
      <alignment horizontal="center" vertical="center"/>
    </xf>
    <xf numFmtId="176" fontId="19" fillId="0" borderId="49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28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 indent="1" shrinkToFit="1"/>
    </xf>
    <xf numFmtId="0" fontId="28" fillId="0" borderId="21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4" fillId="0" borderId="0" xfId="0" applyFont="1" applyAlignment="1">
      <alignment horizontal="right" vertical="center" shrinkToFit="1"/>
    </xf>
    <xf numFmtId="0" fontId="33" fillId="0" borderId="0" xfId="1" applyAlignment="1">
      <alignment vertical="center" shrinkToFit="1"/>
    </xf>
    <xf numFmtId="0" fontId="25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28" fillId="0" borderId="22" xfId="0" applyFont="1" applyBorder="1" applyAlignment="1">
      <alignment horizontal="distributed" vertical="center"/>
    </xf>
    <xf numFmtId="0" fontId="29" fillId="0" borderId="22" xfId="0" applyFont="1" applyBorder="1" applyAlignment="1">
      <alignment horizontal="left" vertical="center" indent="1" shrinkToFit="1"/>
    </xf>
    <xf numFmtId="0" fontId="10" fillId="0" borderId="21" xfId="0" applyFont="1" applyBorder="1" applyAlignment="1">
      <alignment horizontal="distributed" vertical="center"/>
    </xf>
    <xf numFmtId="0" fontId="12" fillId="0" borderId="21" xfId="0" applyFont="1" applyBorder="1" applyAlignment="1">
      <alignment horizontal="left" vertical="center" indent="1" shrinkToFit="1"/>
    </xf>
    <xf numFmtId="0" fontId="10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theme="0"/>
      </font>
      <fill>
        <patternFill>
          <bgColor theme="0"/>
        </patternFill>
      </fill>
    </dxf>
    <dxf>
      <fill>
        <patternFill>
          <bgColor rgb="FFE3F2DC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mmunication-c@rail-e.or.jp" TargetMode="External"/><Relationship Id="rId1" Type="http://schemas.openxmlformats.org/officeDocument/2006/relationships/hyperlink" Target="mailto:communication-c@rail-e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F65"/>
  <sheetViews>
    <sheetView tabSelected="1" topLeftCell="A17" zoomScaleNormal="100" workbookViewId="0">
      <selection activeCell="P30" sqref="P30"/>
    </sheetView>
  </sheetViews>
  <sheetFormatPr defaultColWidth="9" defaultRowHeight="13.5" x14ac:dyDescent="0.15"/>
  <cols>
    <col min="1" max="1" width="6.625" customWidth="1"/>
    <col min="2" max="2" width="3.625" customWidth="1"/>
    <col min="3" max="3" width="3.125" customWidth="1"/>
    <col min="4" max="4" width="5.625" customWidth="1"/>
    <col min="5" max="5" width="4.625" customWidth="1"/>
    <col min="6" max="6" width="5.875" customWidth="1"/>
    <col min="7" max="7" width="4.125" customWidth="1"/>
    <col min="8" max="8" width="5.625" customWidth="1"/>
    <col min="9" max="9" width="11.625" customWidth="1"/>
    <col min="10" max="10" width="11.125" customWidth="1"/>
    <col min="11" max="11" width="5.75" customWidth="1"/>
    <col min="12" max="12" width="11.625" customWidth="1"/>
    <col min="13" max="13" width="5.375" customWidth="1"/>
    <col min="14" max="14" width="4.625" customWidth="1"/>
    <col min="15" max="15" width="5.625" customWidth="1"/>
    <col min="16" max="16" width="6.625" customWidth="1"/>
    <col min="17" max="17" width="7.375" customWidth="1"/>
    <col min="18" max="18" width="6.625" customWidth="1"/>
    <col min="19" max="19" width="12.75" customWidth="1"/>
    <col min="20" max="20" width="2.75" bestFit="1" customWidth="1"/>
    <col min="21" max="21" width="4.625" bestFit="1" customWidth="1"/>
    <col min="23" max="23" width="19.625" customWidth="1"/>
    <col min="25" max="25" width="5.625" bestFit="1" customWidth="1"/>
    <col min="26" max="26" width="3.75" bestFit="1" customWidth="1"/>
    <col min="27" max="27" width="6.625" customWidth="1"/>
  </cols>
  <sheetData>
    <row r="1" spans="1:18" ht="13.5" customHeight="1" x14ac:dyDescent="0.15"/>
    <row r="2" spans="1:18" ht="13.5" customHeight="1" x14ac:dyDescent="0.15">
      <c r="A2" s="66" t="s">
        <v>0</v>
      </c>
      <c r="B2" s="69"/>
      <c r="M2" s="1" t="s">
        <v>1</v>
      </c>
      <c r="O2" s="1"/>
      <c r="P2" s="1"/>
      <c r="Q2" s="1"/>
      <c r="R2" s="1"/>
    </row>
    <row r="3" spans="1:18" ht="13.5" customHeight="1" x14ac:dyDescent="0.15">
      <c r="A3" s="2" t="s">
        <v>2</v>
      </c>
      <c r="B3" s="3" t="s">
        <v>70</v>
      </c>
      <c r="L3" s="4"/>
      <c r="M3" s="1" t="s">
        <v>4</v>
      </c>
      <c r="O3" s="1"/>
      <c r="P3" s="1"/>
      <c r="Q3" s="1"/>
      <c r="R3" s="1"/>
    </row>
    <row r="4" spans="1:18" ht="13.5" customHeight="1" x14ac:dyDescent="0.15">
      <c r="A4" s="2" t="s">
        <v>3</v>
      </c>
      <c r="B4" s="3" t="s">
        <v>64</v>
      </c>
      <c r="C4" s="68"/>
      <c r="D4" s="68"/>
      <c r="E4" s="68"/>
      <c r="F4" s="68"/>
      <c r="G4" s="68"/>
      <c r="H4" s="68"/>
      <c r="I4" s="68"/>
      <c r="J4" s="68"/>
      <c r="K4" s="68"/>
      <c r="L4" s="68"/>
      <c r="N4" s="68"/>
      <c r="O4" s="68"/>
      <c r="P4" s="68"/>
      <c r="Q4" s="68"/>
      <c r="R4" s="68"/>
    </row>
    <row r="5" spans="1:18" ht="13.5" customHeight="1" x14ac:dyDescent="0.15">
      <c r="A5" s="2"/>
      <c r="B5" s="3" t="s">
        <v>78</v>
      </c>
      <c r="C5" s="68"/>
      <c r="D5" s="68"/>
      <c r="E5" s="68"/>
      <c r="F5" s="68"/>
      <c r="G5" s="68"/>
      <c r="H5" s="68"/>
      <c r="I5" s="68"/>
      <c r="J5" s="68"/>
      <c r="K5" s="68"/>
      <c r="L5" s="68"/>
      <c r="N5" s="68"/>
      <c r="O5" s="68"/>
      <c r="P5" s="68"/>
      <c r="Q5" s="68"/>
      <c r="R5" s="68"/>
    </row>
    <row r="6" spans="1:18" ht="13.5" customHeight="1" x14ac:dyDescent="0.15">
      <c r="A6" s="2" t="s">
        <v>5</v>
      </c>
      <c r="B6" s="5" t="s">
        <v>72</v>
      </c>
      <c r="K6" s="67"/>
      <c r="L6" s="67"/>
      <c r="M6" s="67"/>
      <c r="N6" s="67"/>
      <c r="O6" s="67"/>
      <c r="P6" s="67"/>
      <c r="Q6" s="67"/>
      <c r="R6" s="67"/>
    </row>
    <row r="7" spans="1:18" ht="13.5" customHeight="1" x14ac:dyDescent="0.15">
      <c r="A7" s="2" t="s">
        <v>50</v>
      </c>
      <c r="B7" s="3" t="s">
        <v>59</v>
      </c>
      <c r="L7" s="33" t="s">
        <v>37</v>
      </c>
      <c r="M7" s="34" t="s">
        <v>39</v>
      </c>
      <c r="O7" s="1"/>
      <c r="P7" s="1"/>
      <c r="Q7" s="1"/>
      <c r="R7" s="1"/>
    </row>
    <row r="8" spans="1:18" ht="13.5" customHeight="1" x14ac:dyDescent="0.15">
      <c r="A8" s="2" t="s">
        <v>56</v>
      </c>
      <c r="B8" s="3" t="s">
        <v>6</v>
      </c>
      <c r="M8" s="40" t="s">
        <v>42</v>
      </c>
      <c r="O8" s="1"/>
      <c r="P8" s="1"/>
      <c r="Q8" s="1"/>
      <c r="R8" s="1"/>
    </row>
    <row r="9" spans="1:18" ht="13.5" customHeight="1" x14ac:dyDescent="0.15">
      <c r="B9" s="6" t="s">
        <v>7</v>
      </c>
      <c r="N9" s="1"/>
      <c r="O9" s="1"/>
      <c r="P9" s="1"/>
      <c r="Q9" s="1"/>
      <c r="R9" s="1"/>
    </row>
    <row r="10" spans="1:18" ht="13.5" customHeight="1" x14ac:dyDescent="0.15"/>
    <row r="11" spans="1:18" ht="20.100000000000001" customHeight="1" x14ac:dyDescent="0.15">
      <c r="A11" s="23"/>
      <c r="B11" s="23"/>
      <c r="C11" s="86" t="s">
        <v>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24"/>
    </row>
    <row r="12" spans="1:18" ht="20.100000000000001" customHeight="1" x14ac:dyDescent="0.15">
      <c r="A12" s="24"/>
      <c r="C12" s="3" t="s">
        <v>46</v>
      </c>
      <c r="E12" s="3"/>
      <c r="F12" s="3"/>
      <c r="R12" s="24"/>
    </row>
    <row r="13" spans="1:18" ht="20.100000000000001" customHeight="1" x14ac:dyDescent="0.15">
      <c r="A13" s="24"/>
      <c r="C13" s="39" t="s">
        <v>69</v>
      </c>
      <c r="E13" s="3"/>
      <c r="F13" s="3"/>
      <c r="M13" s="170" t="str">
        <f>IF(COUNTIF(P30:P33,"○")=0,"",IF($N$16+$P$16=0,"(お申込みの日付を入れて下さい)",""))</f>
        <v/>
      </c>
      <c r="N13" s="171"/>
      <c r="O13" s="171"/>
      <c r="P13" s="171"/>
      <c r="Q13" s="171"/>
      <c r="R13" s="24"/>
    </row>
    <row r="14" spans="1:18" ht="20.100000000000001" customHeight="1" x14ac:dyDescent="0.15">
      <c r="A14" s="24"/>
      <c r="C14" s="3"/>
      <c r="D14" s="3"/>
      <c r="E14" s="3"/>
      <c r="F14" s="3"/>
      <c r="L14" s="172" t="s">
        <v>36</v>
      </c>
      <c r="M14" s="172"/>
      <c r="N14" s="173" t="s">
        <v>60</v>
      </c>
      <c r="O14" s="173"/>
      <c r="P14" s="173"/>
      <c r="Q14" s="173"/>
      <c r="R14" s="24"/>
    </row>
    <row r="15" spans="1:18" ht="21.95" customHeight="1" x14ac:dyDescent="0.15">
      <c r="A15" s="24"/>
      <c r="C15" s="38"/>
      <c r="D15" s="38"/>
      <c r="E15" s="38"/>
      <c r="F15" s="38"/>
      <c r="G15" s="38"/>
      <c r="H15" s="38"/>
      <c r="I15" s="38"/>
      <c r="J15" s="38"/>
      <c r="K15" s="38"/>
      <c r="L15" s="174" t="s">
        <v>40</v>
      </c>
      <c r="M15" s="174"/>
      <c r="N15" s="174"/>
      <c r="O15" s="174"/>
      <c r="P15" s="174"/>
      <c r="Q15" s="174"/>
      <c r="R15" s="24"/>
    </row>
    <row r="16" spans="1:18" ht="20.100000000000001" customHeight="1" x14ac:dyDescent="0.15">
      <c r="A16" s="24"/>
      <c r="L16" s="27"/>
      <c r="M16" s="28" t="str">
        <f>DBCS(TEXT(X30,"ggge年"))</f>
        <v>令和６年</v>
      </c>
      <c r="N16" s="31"/>
      <c r="O16" s="32" t="s">
        <v>9</v>
      </c>
      <c r="P16" s="31"/>
      <c r="Q16" s="32" t="s">
        <v>10</v>
      </c>
      <c r="R16" s="24"/>
    </row>
    <row r="17" spans="1:32" ht="30" customHeight="1" x14ac:dyDescent="0.15">
      <c r="A17" s="24"/>
      <c r="D17" s="7"/>
      <c r="E17" s="7"/>
      <c r="F17" s="175" t="str">
        <f>DBCS(TEXT(X30,"ggge年度"))</f>
        <v>令和６年度</v>
      </c>
      <c r="G17" s="175"/>
      <c r="H17" s="175"/>
      <c r="I17" s="8" t="s">
        <v>45</v>
      </c>
      <c r="J17" s="7"/>
      <c r="K17" s="7"/>
      <c r="L17" s="7"/>
      <c r="M17" s="7"/>
      <c r="N17" s="7"/>
      <c r="O17" s="7"/>
      <c r="P17" s="7"/>
      <c r="Q17" s="7"/>
      <c r="R17" s="24"/>
    </row>
    <row r="18" spans="1:32" ht="21.95" customHeight="1" x14ac:dyDescent="0.15">
      <c r="A18" s="24"/>
      <c r="C18" s="176" t="s">
        <v>51</v>
      </c>
      <c r="D18" s="176"/>
      <c r="E18" s="177"/>
      <c r="F18" s="177"/>
      <c r="G18" s="177"/>
      <c r="H18" s="177"/>
      <c r="I18" s="177"/>
      <c r="J18" s="177"/>
      <c r="K18" s="177"/>
      <c r="L18" s="74" t="s">
        <v>52</v>
      </c>
      <c r="M18" s="177"/>
      <c r="N18" s="177"/>
      <c r="O18" s="177"/>
      <c r="P18" s="177"/>
      <c r="Q18" s="177"/>
      <c r="R18" s="24"/>
      <c r="S18" s="9"/>
    </row>
    <row r="19" spans="1:32" ht="26.1" customHeight="1" x14ac:dyDescent="0.15">
      <c r="A19" s="24"/>
      <c r="C19" s="165" t="s">
        <v>53</v>
      </c>
      <c r="D19" s="165"/>
      <c r="E19" s="166"/>
      <c r="F19" s="166"/>
      <c r="G19" s="166"/>
      <c r="H19" s="166"/>
      <c r="I19" s="166"/>
      <c r="J19" s="166"/>
      <c r="K19" s="73" t="s">
        <v>54</v>
      </c>
      <c r="L19" s="166"/>
      <c r="M19" s="166"/>
      <c r="N19" s="166"/>
      <c r="O19" s="166"/>
      <c r="P19" s="166"/>
      <c r="Q19" s="166"/>
      <c r="R19" s="24"/>
    </row>
    <row r="20" spans="1:32" ht="26.1" customHeight="1" x14ac:dyDescent="0.15">
      <c r="A20" s="24"/>
      <c r="C20" s="167" t="s">
        <v>11</v>
      </c>
      <c r="D20" s="167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24"/>
    </row>
    <row r="21" spans="1:32" ht="26.1" customHeight="1" x14ac:dyDescent="0.15">
      <c r="A21" s="24"/>
      <c r="C21" s="178" t="s">
        <v>12</v>
      </c>
      <c r="D21" s="178"/>
      <c r="E21" s="71" t="s">
        <v>35</v>
      </c>
      <c r="F21" s="181"/>
      <c r="G21" s="181"/>
      <c r="H21" s="72" t="s">
        <v>13</v>
      </c>
      <c r="I21" s="179"/>
      <c r="J21" s="179"/>
      <c r="K21" s="179"/>
      <c r="L21" s="179"/>
      <c r="M21" s="179"/>
      <c r="N21" s="179"/>
      <c r="O21" s="179"/>
      <c r="P21" s="179"/>
      <c r="Q21" s="179"/>
      <c r="R21" s="24"/>
    </row>
    <row r="22" spans="1:32" ht="24" customHeight="1" x14ac:dyDescent="0.15">
      <c r="A22" s="24"/>
      <c r="C22" s="178" t="s">
        <v>14</v>
      </c>
      <c r="D22" s="178"/>
      <c r="E22" s="179"/>
      <c r="F22" s="179"/>
      <c r="G22" s="179"/>
      <c r="H22" s="179"/>
      <c r="I22" s="179"/>
      <c r="J22" s="180" t="s">
        <v>15</v>
      </c>
      <c r="K22" s="180"/>
      <c r="L22" s="179"/>
      <c r="M22" s="179"/>
      <c r="N22" s="179"/>
      <c r="O22" s="179"/>
      <c r="P22" s="179"/>
      <c r="Q22" s="179"/>
      <c r="R22" s="24"/>
    </row>
    <row r="23" spans="1:32" ht="20.100000000000001" customHeight="1" x14ac:dyDescent="0.15">
      <c r="A23" s="24"/>
      <c r="C23" s="178" t="s">
        <v>16</v>
      </c>
      <c r="D23" s="178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24"/>
    </row>
    <row r="24" spans="1:32" ht="14.25" thickBot="1" x14ac:dyDescent="0.2">
      <c r="A24" s="24"/>
      <c r="R24" s="24"/>
    </row>
    <row r="25" spans="1:32" ht="45" customHeight="1" thickTop="1" thickBot="1" x14ac:dyDescent="0.2">
      <c r="A25" s="24"/>
      <c r="C25" s="154" t="str">
        <f t="shared" ref="C25:Q25" si="0">IF(COUNT($T$30:$T$47)=1," 第"&amp;VLOOKUP(1,$T$30:$Y$47,2,FALSE)&amp;"回","")&amp;"　"&amp;IF(COUNT($T$30:$T$33)=1,VLOOKUP(1,$T$30:$Y$33,3,FALSE)&amp;" "&amp;VLOOKUP(1,$T$30:$Y$33,4,FALSE),"")&amp;"　"&amp;IF(COUNT($T$30:$T$47)=1,MONTH(VLOOKUP(1,$T$30:$Y$47,5,FALSE))&amp;"月"&amp;DAY(VLOOKUP(1,$T$16:$Y$47,5,FALSE))&amp;"日 "&amp;VLOOKUP(1,$T$30:$Y$47,6,FALSE)&amp;"開催","")&amp;"　"&amp;IF(COUNTIF($T$30:$T$33,1)&lt;&gt;1,"",IF(VLOOKUP(1,$T$30:$AA$33,8,FALSE)="サテライト","〔"&amp;VLOOKUP(1,$T$30:$AA$33,8,FALSE)&amp;"〕",""))</f>
        <v>　　　</v>
      </c>
      <c r="D25" s="155" t="str">
        <f t="shared" si="0"/>
        <v>　　　</v>
      </c>
      <c r="E25" s="155" t="str">
        <f t="shared" si="0"/>
        <v>　　　</v>
      </c>
      <c r="F25" s="155" t="str">
        <f t="shared" si="0"/>
        <v>　　　</v>
      </c>
      <c r="G25" s="155" t="str">
        <f t="shared" si="0"/>
        <v>　　　</v>
      </c>
      <c r="H25" s="155" t="str">
        <f t="shared" si="0"/>
        <v>　　　</v>
      </c>
      <c r="I25" s="155" t="str">
        <f t="shared" si="0"/>
        <v>　　　</v>
      </c>
      <c r="J25" s="155" t="str">
        <f t="shared" si="0"/>
        <v>　　　</v>
      </c>
      <c r="K25" s="155" t="str">
        <f t="shared" si="0"/>
        <v>　　　</v>
      </c>
      <c r="L25" s="155" t="str">
        <f t="shared" si="0"/>
        <v>　　　</v>
      </c>
      <c r="M25" s="155" t="str">
        <f t="shared" si="0"/>
        <v>　　　</v>
      </c>
      <c r="N25" s="155" t="str">
        <f t="shared" si="0"/>
        <v>　　　</v>
      </c>
      <c r="O25" s="155" t="str">
        <f t="shared" si="0"/>
        <v>　　　</v>
      </c>
      <c r="P25" s="155" t="str">
        <f t="shared" si="0"/>
        <v>　　　</v>
      </c>
      <c r="Q25" s="156" t="str">
        <f t="shared" si="0"/>
        <v>　　　</v>
      </c>
      <c r="R25" s="24"/>
    </row>
    <row r="26" spans="1:32" ht="9.9499999999999993" customHeight="1" thickTop="1" x14ac:dyDescent="0.15">
      <c r="A26" s="24"/>
      <c r="R26" s="24"/>
    </row>
    <row r="27" spans="1:32" ht="30" customHeight="1" x14ac:dyDescent="0.15">
      <c r="A27" s="24"/>
      <c r="D27" s="157" t="s">
        <v>17</v>
      </c>
      <c r="E27" s="157"/>
      <c r="F27" s="157"/>
      <c r="G27" s="157"/>
      <c r="H27" s="157"/>
      <c r="I27" s="157"/>
      <c r="J27" s="10"/>
      <c r="K27" s="10"/>
      <c r="L27" s="37"/>
      <c r="M27" s="11"/>
      <c r="N27" s="11"/>
      <c r="O27" s="11"/>
      <c r="P27" s="11"/>
      <c r="Q27" s="11"/>
      <c r="R27" s="24"/>
      <c r="U27" t="str">
        <f>IF(COUNTIF($T$30:$T$33,1)&lt;&gt;1,"",IF(VLOOKUP(1,$T$30:$AA$33,8,FALSE)="サテライト","〔"&amp;VLOOKUP(1,$T$30:$AA$33,8,FALSE)&amp;"〕",""))</f>
        <v/>
      </c>
      <c r="V27" t="str">
        <f>IF(COUNT($T$30:$T$47)=1," 第"&amp;VLOOKUP(1,$T$30:$Y$47,2,FALSE)&amp;"回","")</f>
        <v/>
      </c>
      <c r="W27" t="str">
        <f>IF(COUNT($T$30:$T$33)=1,VLOOKUP(1,$T$30:$Y$33,3,FALSE)&amp;" "&amp;VLOOKUP(1,$T$30:$Y$33,4,FALSE),"")</f>
        <v/>
      </c>
      <c r="X27" t="str">
        <f>IF(COUNT($T$30:$T$47)=1,MONTH(VLOOKUP(1,$T$30:$Y$47,5,FALSE))&amp;"月"&amp;DAY(VLOOKUP(1,$T$16:$Y$47,5,FALSE))&amp;"日 "&amp;VLOOKUP(1,$T$30:$Y$47,6,FALSE)&amp;"開催","")</f>
        <v/>
      </c>
    </row>
    <row r="28" spans="1:32" ht="24" customHeight="1" thickBot="1" x14ac:dyDescent="0.2">
      <c r="A28" s="24"/>
      <c r="D28" s="12"/>
      <c r="E28" s="12"/>
      <c r="F28" s="13" t="str">
        <f>IF(COUNT($T$30:$T$32)=0,"",IF(COUNT($T$30:$T$32)&gt;1,"注意）複数の講座が選択されています。
申込書は講座ごとに作成して下さい。",""))</f>
        <v/>
      </c>
      <c r="I28" s="14"/>
      <c r="J28" s="10"/>
      <c r="K28" s="10"/>
      <c r="L28" s="36"/>
      <c r="M28" s="11"/>
      <c r="N28" s="11"/>
      <c r="O28" s="11"/>
      <c r="P28" s="11"/>
      <c r="Q28" s="11"/>
      <c r="R28" s="24"/>
    </row>
    <row r="29" spans="1:32" ht="15.95" customHeight="1" thickBot="1" x14ac:dyDescent="0.2">
      <c r="A29" s="24"/>
      <c r="D29" s="35" t="s">
        <v>18</v>
      </c>
      <c r="E29" s="158" t="s">
        <v>19</v>
      </c>
      <c r="F29" s="159"/>
      <c r="G29" s="160" t="s">
        <v>68</v>
      </c>
      <c r="H29" s="158"/>
      <c r="I29" s="158"/>
      <c r="J29" s="158"/>
      <c r="K29" s="158"/>
      <c r="L29" s="161" t="s">
        <v>20</v>
      </c>
      <c r="M29" s="162"/>
      <c r="N29" s="160" t="s">
        <v>21</v>
      </c>
      <c r="O29" s="159"/>
      <c r="P29" s="15" t="s">
        <v>22</v>
      </c>
      <c r="R29" s="24"/>
    </row>
    <row r="30" spans="1:32" ht="21.95" customHeight="1" x14ac:dyDescent="0.15">
      <c r="A30" s="24"/>
      <c r="D30" s="82">
        <f>U30</f>
        <v>33</v>
      </c>
      <c r="E30" s="135" t="s">
        <v>43</v>
      </c>
      <c r="F30" s="136"/>
      <c r="G30" s="135" t="s">
        <v>44</v>
      </c>
      <c r="H30" s="141"/>
      <c r="I30" s="141"/>
      <c r="J30" s="141"/>
      <c r="K30" s="136"/>
      <c r="L30" s="144">
        <f>X30</f>
        <v>45502</v>
      </c>
      <c r="M30" s="145"/>
      <c r="N30" s="146" t="s">
        <v>24</v>
      </c>
      <c r="O30" s="147"/>
      <c r="P30" s="75" t="s">
        <v>73</v>
      </c>
      <c r="R30" s="24"/>
      <c r="T30" s="16" t="str">
        <f>IF(Z30="○",1,"")</f>
        <v/>
      </c>
      <c r="U30" s="41">
        <v>33</v>
      </c>
      <c r="V30" s="42" t="s">
        <v>43</v>
      </c>
      <c r="W30" s="42" t="s">
        <v>44</v>
      </c>
      <c r="X30" s="43">
        <v>45502</v>
      </c>
      <c r="Y30" s="44" t="s">
        <v>41</v>
      </c>
      <c r="Z30" s="44" t="str">
        <f>P30</f>
        <v>　</v>
      </c>
      <c r="AA30" s="25"/>
      <c r="AB30" t="s">
        <v>25</v>
      </c>
      <c r="AF30" s="18"/>
    </row>
    <row r="31" spans="1:32" ht="21.95" customHeight="1" x14ac:dyDescent="0.15">
      <c r="A31" s="24"/>
      <c r="D31" s="83">
        <f>U31</f>
        <v>34</v>
      </c>
      <c r="E31" s="137"/>
      <c r="F31" s="138"/>
      <c r="G31" s="137"/>
      <c r="H31" s="142"/>
      <c r="I31" s="142"/>
      <c r="J31" s="142"/>
      <c r="K31" s="138"/>
      <c r="L31" s="148">
        <f>X31</f>
        <v>45601</v>
      </c>
      <c r="M31" s="149"/>
      <c r="N31" s="150" t="s">
        <v>24</v>
      </c>
      <c r="O31" s="151"/>
      <c r="P31" s="76"/>
      <c r="R31" s="24"/>
      <c r="T31" s="17" t="str">
        <f>IF(Z31="○",1,"")</f>
        <v/>
      </c>
      <c r="U31" s="45">
        <v>34</v>
      </c>
      <c r="V31" s="46" t="s">
        <v>23</v>
      </c>
      <c r="W31" s="46" t="s">
        <v>44</v>
      </c>
      <c r="X31" s="47">
        <v>45601</v>
      </c>
      <c r="Y31" s="48" t="s">
        <v>41</v>
      </c>
      <c r="Z31" s="48">
        <f>P31</f>
        <v>0</v>
      </c>
      <c r="AA31" s="26"/>
      <c r="AB31" t="s">
        <v>26</v>
      </c>
      <c r="AF31" s="18"/>
    </row>
    <row r="32" spans="1:32" ht="21.95" customHeight="1" thickBot="1" x14ac:dyDescent="0.2">
      <c r="A32" s="24"/>
      <c r="D32" s="78"/>
      <c r="E32" s="139"/>
      <c r="F32" s="140"/>
      <c r="G32" s="139"/>
      <c r="H32" s="143"/>
      <c r="I32" s="143"/>
      <c r="J32" s="143"/>
      <c r="K32" s="140"/>
      <c r="L32" s="163"/>
      <c r="M32" s="164"/>
      <c r="N32" s="152"/>
      <c r="O32" s="153"/>
      <c r="P32" s="77"/>
      <c r="R32" s="24"/>
      <c r="T32" s="19" t="str">
        <f>IF(Z32="○",1,"")</f>
        <v/>
      </c>
      <c r="U32" s="56"/>
      <c r="V32" s="57"/>
      <c r="W32" s="57"/>
      <c r="X32" s="58"/>
      <c r="Y32" s="59"/>
      <c r="Z32" s="59">
        <f>P32</f>
        <v>0</v>
      </c>
      <c r="AA32" s="60"/>
      <c r="AB32" t="s">
        <v>27</v>
      </c>
      <c r="AF32" s="18"/>
    </row>
    <row r="33" spans="1:32" ht="21.95" customHeight="1" x14ac:dyDescent="0.15">
      <c r="A33" s="24"/>
      <c r="D33" s="52"/>
      <c r="L33" s="53"/>
      <c r="M33" s="53"/>
      <c r="N33" s="55"/>
      <c r="O33" s="55"/>
      <c r="P33" s="54"/>
      <c r="R33" s="24"/>
      <c r="T33" s="61" t="str">
        <f>IF(Z33="○",1,"")</f>
        <v/>
      </c>
      <c r="U33" s="62"/>
      <c r="V33" s="63"/>
      <c r="W33" s="63"/>
      <c r="X33" s="64"/>
      <c r="Y33" s="65"/>
      <c r="Z33" s="65"/>
      <c r="AA33" s="62"/>
      <c r="AB33" t="s">
        <v>28</v>
      </c>
      <c r="AF33" s="18"/>
    </row>
    <row r="34" spans="1:32" ht="20.100000000000001" customHeight="1" x14ac:dyDescent="0.15">
      <c r="A34" s="24"/>
      <c r="D34" s="115" t="s">
        <v>38</v>
      </c>
      <c r="E34" s="115"/>
      <c r="F34" s="115"/>
      <c r="G34" s="116" t="s">
        <v>74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24"/>
      <c r="AB34" t="s">
        <v>29</v>
      </c>
    </row>
    <row r="35" spans="1:32" ht="20.100000000000001" customHeight="1" x14ac:dyDescent="0.15">
      <c r="A35" s="24"/>
      <c r="D35" s="115"/>
      <c r="E35" s="115"/>
      <c r="F35" s="115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24"/>
      <c r="AB35" t="s">
        <v>30</v>
      </c>
    </row>
    <row r="36" spans="1:32" ht="20.100000000000001" customHeight="1" x14ac:dyDescent="0.15">
      <c r="A36" s="24"/>
      <c r="D36" s="84"/>
      <c r="E36" s="84"/>
      <c r="F36" s="84"/>
      <c r="G36" s="133" t="s">
        <v>83</v>
      </c>
      <c r="H36" s="134"/>
      <c r="I36" s="134"/>
      <c r="J36" s="134"/>
      <c r="K36" s="134"/>
      <c r="L36" s="134"/>
      <c r="M36" s="134"/>
      <c r="N36" s="134"/>
      <c r="O36" s="134"/>
      <c r="P36" s="134"/>
      <c r="Q36" s="85"/>
      <c r="R36" s="24"/>
    </row>
    <row r="37" spans="1:32" ht="36" customHeight="1" x14ac:dyDescent="0.15">
      <c r="A37" s="24"/>
      <c r="B37" s="184" t="s">
        <v>55</v>
      </c>
      <c r="C37" s="185"/>
      <c r="D37" s="118" t="s">
        <v>33</v>
      </c>
      <c r="E37" s="119"/>
      <c r="F37" s="119"/>
      <c r="G37" s="120"/>
      <c r="H37" s="118" t="s">
        <v>34</v>
      </c>
      <c r="I37" s="119"/>
      <c r="J37" s="124" t="s">
        <v>47</v>
      </c>
      <c r="K37" s="124" t="s">
        <v>63</v>
      </c>
      <c r="L37" s="124" t="s">
        <v>62</v>
      </c>
      <c r="M37" s="118" t="s">
        <v>61</v>
      </c>
      <c r="N37" s="120"/>
      <c r="O37" s="127" t="s">
        <v>48</v>
      </c>
      <c r="P37" s="128"/>
      <c r="Q37" s="129"/>
      <c r="R37" s="24"/>
      <c r="AB37" t="s">
        <v>31</v>
      </c>
    </row>
    <row r="38" spans="1:32" ht="36" customHeight="1" x14ac:dyDescent="0.15">
      <c r="A38" s="24"/>
      <c r="B38" s="186"/>
      <c r="C38" s="187"/>
      <c r="D38" s="121"/>
      <c r="E38" s="122"/>
      <c r="F38" s="122"/>
      <c r="G38" s="123"/>
      <c r="H38" s="121"/>
      <c r="I38" s="122"/>
      <c r="J38" s="125"/>
      <c r="K38" s="126"/>
      <c r="L38" s="126"/>
      <c r="M38" s="121"/>
      <c r="N38" s="123"/>
      <c r="O38" s="130"/>
      <c r="P38" s="131"/>
      <c r="Q38" s="132"/>
      <c r="R38" s="24"/>
      <c r="W38" s="52" t="s">
        <v>76</v>
      </c>
      <c r="AB38" t="s">
        <v>32</v>
      </c>
    </row>
    <row r="39" spans="1:32" ht="24" customHeight="1" x14ac:dyDescent="0.15">
      <c r="A39" s="24">
        <v>1</v>
      </c>
      <c r="B39" s="188"/>
      <c r="C39" s="189"/>
      <c r="D39" s="110"/>
      <c r="E39" s="111"/>
      <c r="F39" s="111"/>
      <c r="G39" s="112"/>
      <c r="H39" s="113"/>
      <c r="I39" s="114"/>
      <c r="J39" s="80"/>
      <c r="K39" s="21"/>
      <c r="L39" s="29"/>
      <c r="M39" s="94"/>
      <c r="N39" s="95"/>
      <c r="O39" s="92"/>
      <c r="P39" s="109"/>
      <c r="Q39" s="93"/>
      <c r="R39" s="24"/>
      <c r="S39" s="20"/>
      <c r="W39" s="79" t="str">
        <f>IF(H39="","",DBCS(H39))</f>
        <v/>
      </c>
    </row>
    <row r="40" spans="1:32" ht="24" customHeight="1" x14ac:dyDescent="0.15">
      <c r="A40" s="24">
        <f>A39+1</f>
        <v>2</v>
      </c>
      <c r="B40" s="168"/>
      <c r="C40" s="169"/>
      <c r="D40" s="89"/>
      <c r="E40" s="90"/>
      <c r="F40" s="90"/>
      <c r="G40" s="91"/>
      <c r="H40" s="92"/>
      <c r="I40" s="93"/>
      <c r="J40" s="49"/>
      <c r="K40" s="21"/>
      <c r="L40" s="29"/>
      <c r="M40" s="94"/>
      <c r="N40" s="95"/>
      <c r="O40" s="92"/>
      <c r="P40" s="109"/>
      <c r="Q40" s="93"/>
      <c r="R40" s="24"/>
      <c r="S40" s="20"/>
      <c r="W40" s="79" t="str">
        <f t="shared" ref="W40:W48" si="1">IF(H40="","",DBCS(H40))</f>
        <v/>
      </c>
    </row>
    <row r="41" spans="1:32" ht="24" customHeight="1" x14ac:dyDescent="0.15">
      <c r="A41" s="24">
        <f t="shared" ref="A41:A60" si="2">A40+1</f>
        <v>3</v>
      </c>
      <c r="B41" s="168"/>
      <c r="C41" s="169"/>
      <c r="D41" s="89"/>
      <c r="E41" s="90"/>
      <c r="F41" s="90"/>
      <c r="G41" s="91"/>
      <c r="H41" s="92"/>
      <c r="I41" s="93"/>
      <c r="J41" s="49"/>
      <c r="K41" s="21"/>
      <c r="L41" s="29"/>
      <c r="M41" s="94"/>
      <c r="N41" s="95"/>
      <c r="O41" s="92"/>
      <c r="P41" s="109"/>
      <c r="Q41" s="93"/>
      <c r="R41" s="24"/>
      <c r="W41" s="79" t="str">
        <f t="shared" si="1"/>
        <v/>
      </c>
    </row>
    <row r="42" spans="1:32" ht="24" customHeight="1" x14ac:dyDescent="0.15">
      <c r="A42" s="24">
        <f t="shared" si="2"/>
        <v>4</v>
      </c>
      <c r="B42" s="168"/>
      <c r="C42" s="169"/>
      <c r="D42" s="89"/>
      <c r="E42" s="90"/>
      <c r="F42" s="90"/>
      <c r="G42" s="91"/>
      <c r="H42" s="92"/>
      <c r="I42" s="93"/>
      <c r="J42" s="49"/>
      <c r="K42" s="21"/>
      <c r="L42" s="29"/>
      <c r="M42" s="94"/>
      <c r="N42" s="95"/>
      <c r="O42" s="96"/>
      <c r="P42" s="97"/>
      <c r="Q42" s="98"/>
      <c r="R42" s="24"/>
      <c r="W42" s="79" t="str">
        <f t="shared" si="1"/>
        <v/>
      </c>
    </row>
    <row r="43" spans="1:32" ht="24" customHeight="1" x14ac:dyDescent="0.15">
      <c r="A43" s="24">
        <f t="shared" si="2"/>
        <v>5</v>
      </c>
      <c r="B43" s="168"/>
      <c r="C43" s="169"/>
      <c r="D43" s="89"/>
      <c r="E43" s="90"/>
      <c r="F43" s="90"/>
      <c r="G43" s="91"/>
      <c r="H43" s="92"/>
      <c r="I43" s="93"/>
      <c r="J43" s="49"/>
      <c r="K43" s="21"/>
      <c r="L43" s="29"/>
      <c r="M43" s="94"/>
      <c r="N43" s="95"/>
      <c r="O43" s="96"/>
      <c r="P43" s="97"/>
      <c r="Q43" s="98"/>
      <c r="R43" s="24"/>
      <c r="W43" s="79" t="str">
        <f t="shared" si="1"/>
        <v/>
      </c>
    </row>
    <row r="44" spans="1:32" ht="24" customHeight="1" x14ac:dyDescent="0.15">
      <c r="A44" s="24">
        <f t="shared" si="2"/>
        <v>6</v>
      </c>
      <c r="B44" s="168"/>
      <c r="C44" s="169"/>
      <c r="D44" s="89"/>
      <c r="E44" s="90"/>
      <c r="F44" s="90"/>
      <c r="G44" s="91"/>
      <c r="H44" s="92"/>
      <c r="I44" s="93"/>
      <c r="J44" s="49"/>
      <c r="K44" s="21"/>
      <c r="L44" s="29"/>
      <c r="M44" s="94"/>
      <c r="N44" s="95"/>
      <c r="O44" s="96"/>
      <c r="P44" s="97"/>
      <c r="Q44" s="98"/>
      <c r="R44" s="24"/>
      <c r="W44" s="79" t="str">
        <f t="shared" si="1"/>
        <v/>
      </c>
    </row>
    <row r="45" spans="1:32" ht="24" customHeight="1" x14ac:dyDescent="0.15">
      <c r="A45" s="24">
        <f t="shared" si="2"/>
        <v>7</v>
      </c>
      <c r="B45" s="168"/>
      <c r="C45" s="169"/>
      <c r="D45" s="89"/>
      <c r="E45" s="90"/>
      <c r="F45" s="90"/>
      <c r="G45" s="91"/>
      <c r="H45" s="92"/>
      <c r="I45" s="93"/>
      <c r="J45" s="49"/>
      <c r="K45" s="21"/>
      <c r="L45" s="29"/>
      <c r="M45" s="94"/>
      <c r="N45" s="95"/>
      <c r="O45" s="96"/>
      <c r="P45" s="97"/>
      <c r="Q45" s="98"/>
      <c r="R45" s="24"/>
      <c r="W45" s="79" t="str">
        <f t="shared" si="1"/>
        <v/>
      </c>
    </row>
    <row r="46" spans="1:32" ht="24" customHeight="1" x14ac:dyDescent="0.15">
      <c r="A46" s="24">
        <f t="shared" si="2"/>
        <v>8</v>
      </c>
      <c r="B46" s="168"/>
      <c r="C46" s="169"/>
      <c r="D46" s="89"/>
      <c r="E46" s="90"/>
      <c r="F46" s="90"/>
      <c r="G46" s="91"/>
      <c r="H46" s="92"/>
      <c r="I46" s="93"/>
      <c r="J46" s="49"/>
      <c r="K46" s="21"/>
      <c r="L46" s="29"/>
      <c r="M46" s="94"/>
      <c r="N46" s="95"/>
      <c r="O46" s="96"/>
      <c r="P46" s="97"/>
      <c r="Q46" s="98"/>
      <c r="R46" s="24"/>
      <c r="W46" s="79" t="str">
        <f t="shared" si="1"/>
        <v/>
      </c>
    </row>
    <row r="47" spans="1:32" ht="24" customHeight="1" x14ac:dyDescent="0.15">
      <c r="A47" s="24">
        <f t="shared" si="2"/>
        <v>9</v>
      </c>
      <c r="B47" s="168"/>
      <c r="C47" s="169"/>
      <c r="D47" s="89"/>
      <c r="E47" s="90"/>
      <c r="F47" s="90"/>
      <c r="G47" s="91"/>
      <c r="H47" s="92"/>
      <c r="I47" s="93"/>
      <c r="J47" s="49"/>
      <c r="K47" s="21"/>
      <c r="L47" s="29"/>
      <c r="M47" s="94"/>
      <c r="N47" s="95"/>
      <c r="O47" s="96"/>
      <c r="P47" s="97"/>
      <c r="Q47" s="98"/>
      <c r="R47" s="24"/>
      <c r="W47" s="79" t="str">
        <f t="shared" si="1"/>
        <v/>
      </c>
    </row>
    <row r="48" spans="1:32" ht="24" customHeight="1" x14ac:dyDescent="0.15">
      <c r="A48" s="24">
        <f t="shared" si="2"/>
        <v>10</v>
      </c>
      <c r="B48" s="182"/>
      <c r="C48" s="183"/>
      <c r="D48" s="99"/>
      <c r="E48" s="100"/>
      <c r="F48" s="100"/>
      <c r="G48" s="101"/>
      <c r="H48" s="102"/>
      <c r="I48" s="103"/>
      <c r="J48" s="50"/>
      <c r="K48" s="22"/>
      <c r="L48" s="30"/>
      <c r="M48" s="104"/>
      <c r="N48" s="105"/>
      <c r="O48" s="106"/>
      <c r="P48" s="107"/>
      <c r="Q48" s="108"/>
      <c r="R48" s="24"/>
      <c r="W48" s="79" t="str">
        <f t="shared" si="1"/>
        <v/>
      </c>
    </row>
    <row r="49" spans="1:18" ht="22.5" customHeight="1" x14ac:dyDescent="0.15">
      <c r="A49" s="24">
        <f t="shared" si="2"/>
        <v>11</v>
      </c>
      <c r="C49" s="70" t="s">
        <v>49</v>
      </c>
      <c r="D49" s="87" t="s">
        <v>71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24"/>
    </row>
    <row r="50" spans="1:18" ht="22.5" customHeight="1" x14ac:dyDescent="0.15">
      <c r="A50" s="24">
        <f t="shared" si="2"/>
        <v>12</v>
      </c>
      <c r="C50" s="70" t="s">
        <v>3</v>
      </c>
      <c r="D50" s="87" t="s">
        <v>65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24"/>
    </row>
    <row r="51" spans="1:18" ht="22.5" customHeight="1" x14ac:dyDescent="0.15">
      <c r="A51" s="24">
        <f t="shared" si="2"/>
        <v>13</v>
      </c>
      <c r="C51" s="70" t="s">
        <v>57</v>
      </c>
      <c r="D51" s="88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24"/>
    </row>
    <row r="52" spans="1:18" ht="22.5" customHeight="1" x14ac:dyDescent="0.15">
      <c r="A52" s="24">
        <f t="shared" si="2"/>
        <v>14</v>
      </c>
      <c r="C52" s="70"/>
      <c r="D52" s="81" t="s">
        <v>79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24"/>
    </row>
    <row r="53" spans="1:18" ht="22.5" customHeight="1" x14ac:dyDescent="0.15">
      <c r="A53" s="24">
        <f t="shared" si="2"/>
        <v>15</v>
      </c>
      <c r="C53" s="70" t="s">
        <v>50</v>
      </c>
      <c r="D53" s="87" t="s">
        <v>80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24"/>
    </row>
    <row r="54" spans="1:18" ht="22.5" customHeight="1" x14ac:dyDescent="0.15">
      <c r="A54" s="24">
        <f t="shared" si="2"/>
        <v>16</v>
      </c>
      <c r="C54" s="70" t="s">
        <v>56</v>
      </c>
      <c r="D54" s="87" t="s">
        <v>81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24"/>
    </row>
    <row r="55" spans="1:18" ht="22.5" customHeight="1" x14ac:dyDescent="0.15">
      <c r="A55" s="24">
        <f t="shared" si="2"/>
        <v>17</v>
      </c>
      <c r="C55" s="70"/>
      <c r="D55" s="87" t="s">
        <v>58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24"/>
    </row>
    <row r="56" spans="1:18" ht="22.5" customHeight="1" x14ac:dyDescent="0.15">
      <c r="A56" s="24">
        <f t="shared" si="2"/>
        <v>18</v>
      </c>
      <c r="C56" s="70"/>
      <c r="D56" s="87" t="s">
        <v>67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24"/>
    </row>
    <row r="57" spans="1:18" ht="22.5" customHeight="1" x14ac:dyDescent="0.15">
      <c r="A57" s="24">
        <f t="shared" si="2"/>
        <v>19</v>
      </c>
      <c r="C57" s="70"/>
      <c r="D57" s="87" t="s">
        <v>77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24"/>
    </row>
    <row r="58" spans="1:18" ht="22.5" customHeight="1" x14ac:dyDescent="0.15">
      <c r="A58" s="24">
        <f t="shared" si="2"/>
        <v>20</v>
      </c>
      <c r="C58" s="70"/>
      <c r="D58" s="87" t="s">
        <v>75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24"/>
    </row>
    <row r="59" spans="1:18" ht="22.5" customHeight="1" x14ac:dyDescent="0.15">
      <c r="A59" s="24">
        <f t="shared" si="2"/>
        <v>21</v>
      </c>
      <c r="C59" s="70"/>
      <c r="D59" t="s">
        <v>82</v>
      </c>
      <c r="R59" s="24"/>
    </row>
    <row r="60" spans="1:18" ht="22.5" customHeight="1" x14ac:dyDescent="0.15">
      <c r="A60" s="24">
        <f t="shared" si="2"/>
        <v>22</v>
      </c>
      <c r="C60" s="70"/>
      <c r="D60" s="87" t="s">
        <v>84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24"/>
    </row>
    <row r="61" spans="1:18" ht="18.75" x14ac:dyDescent="0.15">
      <c r="A61" s="24"/>
      <c r="B61" s="24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24"/>
    </row>
    <row r="65" spans="11:11" x14ac:dyDescent="0.15">
      <c r="K65" s="51"/>
    </row>
  </sheetData>
  <protectedRanges>
    <protectedRange sqref="P30:P33" name="まる"/>
    <protectedRange sqref="N16 P16" name="年月日"/>
    <protectedRange sqref="D49 E49:Q50 D51:Q52 C50 D41:Q48 D53:P60" name="受講者"/>
    <protectedRange sqref="E22 G22:I22" name="ＴＥＬ_2"/>
    <protectedRange sqref="L22:Q22" name="ＦＡＸ_2"/>
    <protectedRange sqref="F23:Q23" name="備考_2"/>
    <protectedRange sqref="F21:G21" name="〒"/>
    <protectedRange sqref="I21:Q21" name="住所"/>
    <protectedRange sqref="D40:Q40" name="受講者_1"/>
    <protectedRange sqref="D39:Q39" name="受講者_1_1_1"/>
    <protectedRange sqref="L19:Q20" name="アドレス_2_1"/>
    <protectedRange sqref="E19:E20 G19:I20" name="担当_2_1"/>
    <protectedRange sqref="F18:K18" name="社局名_2_1"/>
    <protectedRange sqref="M18:Q18" name="部署_2_1"/>
    <protectedRange sqref="N14:Q14" name="申込ｱﾄﾞﾚｽ_1"/>
  </protectedRanges>
  <mergeCells count="109">
    <mergeCell ref="B44:C44"/>
    <mergeCell ref="B45:C45"/>
    <mergeCell ref="B46:C46"/>
    <mergeCell ref="B47:C47"/>
    <mergeCell ref="B48:C48"/>
    <mergeCell ref="B37:C38"/>
    <mergeCell ref="B39:C39"/>
    <mergeCell ref="B40:C40"/>
    <mergeCell ref="B41:C41"/>
    <mergeCell ref="B42:C42"/>
    <mergeCell ref="C19:D19"/>
    <mergeCell ref="E19:J19"/>
    <mergeCell ref="L19:Q19"/>
    <mergeCell ref="C20:D20"/>
    <mergeCell ref="E20:Q20"/>
    <mergeCell ref="B43:C43"/>
    <mergeCell ref="C11:Q11"/>
    <mergeCell ref="M13:Q13"/>
    <mergeCell ref="L14:M14"/>
    <mergeCell ref="N14:Q14"/>
    <mergeCell ref="L15:Q15"/>
    <mergeCell ref="F17:H17"/>
    <mergeCell ref="C18:D18"/>
    <mergeCell ref="E18:K18"/>
    <mergeCell ref="M18:Q18"/>
    <mergeCell ref="C22:D22"/>
    <mergeCell ref="E22:I22"/>
    <mergeCell ref="J22:K22"/>
    <mergeCell ref="L22:Q22"/>
    <mergeCell ref="C23:D23"/>
    <mergeCell ref="E23:Q23"/>
    <mergeCell ref="C21:D21"/>
    <mergeCell ref="F21:G21"/>
    <mergeCell ref="I21:Q21"/>
    <mergeCell ref="E30:F32"/>
    <mergeCell ref="G30:K32"/>
    <mergeCell ref="L30:M30"/>
    <mergeCell ref="N30:O30"/>
    <mergeCell ref="L31:M31"/>
    <mergeCell ref="N31:O31"/>
    <mergeCell ref="N32:O32"/>
    <mergeCell ref="C25:Q25"/>
    <mergeCell ref="D27:I27"/>
    <mergeCell ref="E29:F29"/>
    <mergeCell ref="G29:K29"/>
    <mergeCell ref="L29:M29"/>
    <mergeCell ref="N29:O29"/>
    <mergeCell ref="L32:M32"/>
    <mergeCell ref="D39:G39"/>
    <mergeCell ref="H39:I39"/>
    <mergeCell ref="M39:N39"/>
    <mergeCell ref="O39:Q39"/>
    <mergeCell ref="D40:G40"/>
    <mergeCell ref="H40:I40"/>
    <mergeCell ref="M40:N40"/>
    <mergeCell ref="O40:Q40"/>
    <mergeCell ref="D34:F35"/>
    <mergeCell ref="G34:Q35"/>
    <mergeCell ref="D37:G38"/>
    <mergeCell ref="H37:I38"/>
    <mergeCell ref="J37:J38"/>
    <mergeCell ref="K37:K38"/>
    <mergeCell ref="L37:L38"/>
    <mergeCell ref="M37:N38"/>
    <mergeCell ref="O37:Q38"/>
    <mergeCell ref="G36:P36"/>
    <mergeCell ref="D43:G43"/>
    <mergeCell ref="H43:I43"/>
    <mergeCell ref="M43:N43"/>
    <mergeCell ref="O43:Q43"/>
    <mergeCell ref="D44:G44"/>
    <mergeCell ref="H44:I44"/>
    <mergeCell ref="M44:N44"/>
    <mergeCell ref="O44:Q44"/>
    <mergeCell ref="D41:G41"/>
    <mergeCell ref="H41:I41"/>
    <mergeCell ref="M41:N41"/>
    <mergeCell ref="O41:Q41"/>
    <mergeCell ref="D42:G42"/>
    <mergeCell ref="H42:I42"/>
    <mergeCell ref="M42:N42"/>
    <mergeCell ref="O42:Q42"/>
    <mergeCell ref="D47:G47"/>
    <mergeCell ref="H47:I47"/>
    <mergeCell ref="M47:N47"/>
    <mergeCell ref="O47:Q47"/>
    <mergeCell ref="D48:G48"/>
    <mergeCell ref="H48:I48"/>
    <mergeCell ref="M48:N48"/>
    <mergeCell ref="O48:Q48"/>
    <mergeCell ref="D45:G45"/>
    <mergeCell ref="H45:I45"/>
    <mergeCell ref="M45:N45"/>
    <mergeCell ref="O45:Q45"/>
    <mergeCell ref="D46:G46"/>
    <mergeCell ref="H46:I46"/>
    <mergeCell ref="M46:N46"/>
    <mergeCell ref="O46:Q46"/>
    <mergeCell ref="C61:Q61"/>
    <mergeCell ref="D54:Q54"/>
    <mergeCell ref="D55:Q55"/>
    <mergeCell ref="D56:Q56"/>
    <mergeCell ref="D58:Q58"/>
    <mergeCell ref="D60:Q60"/>
    <mergeCell ref="D51:Q51"/>
    <mergeCell ref="D49:Q49"/>
    <mergeCell ref="D50:Q50"/>
    <mergeCell ref="D57:Q57"/>
    <mergeCell ref="D53:Q53"/>
  </mergeCells>
  <phoneticPr fontId="2"/>
  <conditionalFormatting sqref="H21 J22:K22">
    <cfRule type="containsBlanks" dxfId="3" priority="5" stopIfTrue="1">
      <formula>LEN(TRIM(H21))=0</formula>
    </cfRule>
  </conditionalFormatting>
  <conditionalFormatting sqref="P30:P33">
    <cfRule type="cellIs" dxfId="2" priority="6" stopIfTrue="1" operator="equal">
      <formula>"○"</formula>
    </cfRule>
  </conditionalFormatting>
  <conditionalFormatting sqref="Z30:Z32">
    <cfRule type="cellIs" dxfId="1" priority="7" stopIfTrue="1" operator="equal">
      <formula>"○"</formula>
    </cfRule>
    <cfRule type="expression" dxfId="0" priority="8" stopIfTrue="1">
      <formula>Z30=0</formula>
    </cfRule>
  </conditionalFormatting>
  <dataValidations count="8">
    <dataValidation type="list" allowBlank="1" showInputMessage="1" showErrorMessage="1" sqref="K39:K48" xr:uid="{00000000-0002-0000-0000-000001000000}">
      <formula1>"17,18,19,20,21,22,23,24,25,26,27,28,29,30,31,32,33,34,35,36,37,38,39,40,41,42,43,44,45,46,47,48,49,50,51,52,53,54,55,56,57,58,59,60"</formula1>
    </dataValidation>
    <dataValidation type="list" allowBlank="1" showInputMessage="1" showErrorMessage="1" sqref="L39:L48" xr:uid="{00000000-0002-0000-0000-000002000000}">
      <formula1>"大学院,大学,短大,高等専門学校,専門学校,工業高校,高等学校,その他"</formula1>
    </dataValidation>
    <dataValidation type="list" allowBlank="1" showInputMessage="1" showErrorMessage="1" sqref="P30:P33" xr:uid="{00000000-0002-0000-0000-000003000000}">
      <formula1>"○,　"</formula1>
    </dataValidation>
    <dataValidation type="list" allowBlank="1" showInputMessage="1" showErrorMessage="1" sqref="P16" xr:uid="{00000000-0002-0000-0000-000004000000}">
      <formula1>"1,2,3,4,5,6,7,8,9,10,11,12,13,14,15,16,17,18,19,20,21,22,23,24,25,26,27,28,29,30,31"</formula1>
    </dataValidation>
    <dataValidation type="list" allowBlank="1" showInputMessage="1" showErrorMessage="1" sqref="N16" xr:uid="{00000000-0002-0000-0000-000005000000}">
      <formula1>"1,2,3,4,5,6,7,8,9,10,11,12"</formula1>
    </dataValidation>
    <dataValidation type="list" allowBlank="1" showInputMessage="1" showErrorMessage="1" sqref="M39:N48" xr:uid="{00000000-0002-0000-0000-000006000000}">
      <formula1>"男,女"</formula1>
    </dataValidation>
    <dataValidation type="list" allowBlank="1" showInputMessage="1" showErrorMessage="1" sqref="B39:B48" xr:uid="{00000000-0002-0000-0000-000007000000}">
      <formula1>"会員,非会員"</formula1>
    </dataValidation>
    <dataValidation type="list" allowBlank="1" showInputMessage="1" showErrorMessage="1" sqref="M18:Q18" xr:uid="{00000000-0002-0000-0000-000008000000}">
      <formula1>"団体会員,個人会員,非会員"</formula1>
    </dataValidation>
  </dataValidations>
  <hyperlinks>
    <hyperlink ref="N14:Q14" r:id="rId1" display="communication-c@rail-e.or.jp" xr:uid="{00000000-0004-0000-0000-000000000000}"/>
    <hyperlink ref="N14" r:id="rId2" xr:uid="{A43D44D8-488A-4B06-BC8A-EEED0741954E}"/>
  </hyperlink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8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通信 (案) (枠有)</vt:lpstr>
      <vt:lpstr>'通信 (案) (枠有)'!Print_Area</vt:lpstr>
      <vt:lpstr>'通信 (案) (枠有)'!Print_Titles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多恵子</dc:creator>
  <cp:lastModifiedBy>清水 信之</cp:lastModifiedBy>
  <cp:lastPrinted>2024-01-05T07:13:59Z</cp:lastPrinted>
  <dcterms:created xsi:type="dcterms:W3CDTF">2010-04-22T01:19:53Z</dcterms:created>
  <dcterms:modified xsi:type="dcterms:W3CDTF">2024-01-05T07:14:03Z</dcterms:modified>
</cp:coreProperties>
</file>